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680" activeTab="4"/>
  </bookViews>
  <sheets>
    <sheet name="стр.12014г" sheetId="1" r:id="rId1"/>
    <sheet name="стр.2" sheetId="2" r:id="rId2"/>
    <sheet name="стр.3" sheetId="3" r:id="rId3"/>
    <sheet name="стр.4" sheetId="4" r:id="rId4"/>
    <sheet name="стр.5" sheetId="5" r:id="rId5"/>
    <sheet name="стр.1 (2)" sheetId="6" r:id="rId6"/>
    <sheet name="стр.2 (2)" sheetId="7" r:id="rId7"/>
    <sheet name="стр.3 (2)" sheetId="8" r:id="rId8"/>
    <sheet name="стр.4 (2)" sheetId="9" r:id="rId9"/>
    <sheet name="стр.5 (2)" sheetId="10" r:id="rId10"/>
    <sheet name="1(14)" sheetId="11" r:id="rId11"/>
    <sheet name="2" sheetId="12" r:id="rId12"/>
    <sheet name="3" sheetId="13" r:id="rId13"/>
    <sheet name="4" sheetId="14" r:id="rId14"/>
    <sheet name="5" sheetId="15" r:id="rId15"/>
  </sheets>
  <definedNames>
    <definedName name="_xlnm.Print_Area" localSheetId="10">'1(14)'!$A$1:$M$41</definedName>
    <definedName name="_xlnm.Print_Area" localSheetId="11">'2'!$A$1:$G$40</definedName>
    <definedName name="_xlnm.Print_Area" localSheetId="12">'3'!$A$1:$G$35</definedName>
    <definedName name="_xlnm.Print_Area" localSheetId="13">'4'!$A$1:$G$31</definedName>
    <definedName name="_xlnm.Print_Area" localSheetId="14">'5'!$A$1:$AX$27</definedName>
    <definedName name="_xlnm.Print_Area" localSheetId="5">'стр.1 (2)'!$A$1:$M$41</definedName>
    <definedName name="_xlnm.Print_Area" localSheetId="0">'стр.12014г'!$A$1:$M$41</definedName>
    <definedName name="_xlnm.Print_Area" localSheetId="1">'стр.2'!$A$1:$G$40</definedName>
    <definedName name="_xlnm.Print_Area" localSheetId="6">'стр.2 (2)'!$A$1:$G$40</definedName>
    <definedName name="_xlnm.Print_Area" localSheetId="2">'стр.3'!$A$1:$G$35</definedName>
    <definedName name="_xlnm.Print_Area" localSheetId="7">'стр.3 (2)'!$A$1:$G$35</definedName>
    <definedName name="_xlnm.Print_Area" localSheetId="3">'стр.4'!$A$1:$G$31</definedName>
    <definedName name="_xlnm.Print_Area" localSheetId="8">'стр.4 (2)'!$A$1:$G$31</definedName>
    <definedName name="_xlnm.Print_Area" localSheetId="4">'стр.5'!$A$1:$AX$27</definedName>
    <definedName name="_xlnm.Print_Area" localSheetId="9">'стр.5 (2)'!$A$1:$AX$27</definedName>
  </definedNames>
  <calcPr fullCalcOnLoad="1"/>
</workbook>
</file>

<file path=xl/sharedStrings.xml><?xml version="1.0" encoding="utf-8"?>
<sst xmlns="http://schemas.openxmlformats.org/spreadsheetml/2006/main" count="1308" uniqueCount="313">
  <si>
    <t>КОДЫ</t>
  </si>
  <si>
    <t>Форма по ОКУД</t>
  </si>
  <si>
    <t>на 1</t>
  </si>
  <si>
    <t>г.</t>
  </si>
  <si>
    <t>Дата</t>
  </si>
  <si>
    <t>по ОКПО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</si>
  <si>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</si>
  <si>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</si>
  <si>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</si>
  <si>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</si>
  <si>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</si>
  <si>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Код</t>
  </si>
  <si>
    <t>Средства</t>
  </si>
  <si>
    <t>Наименование показателя</t>
  </si>
  <si>
    <t>стро-</t>
  </si>
  <si>
    <t>во временном</t>
  </si>
  <si>
    <t>Итого</t>
  </si>
  <si>
    <t>ки</t>
  </si>
  <si>
    <t>распоряжении</t>
  </si>
  <si>
    <t>6</t>
  </si>
  <si>
    <t>7</t>
  </si>
  <si>
    <t>010</t>
  </si>
  <si>
    <t>100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</si>
  <si>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</si>
  <si>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</si>
  <si>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</si>
  <si>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</si>
  <si>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</si>
  <si>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</si>
  <si>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</si>
  <si>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</si>
  <si>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</si>
  <si>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</si>
  <si>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</si>
  <si>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</si>
  <si>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 xml:space="preserve">                  иностранных государств</t>
  </si>
  <si>
    <t>062</t>
  </si>
  <si>
    <t>152</t>
  </si>
  <si>
    <t xml:space="preserve">                  поступления от международных финансовых организаций</t>
  </si>
  <si>
    <t>063</t>
  </si>
  <si>
    <t>153</t>
  </si>
  <si>
    <t>160</t>
  </si>
  <si>
    <t xml:space="preserve">   Доходы от операций с активами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</si>
  <si>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</si>
  <si>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</si>
  <si>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</si>
  <si>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</si>
  <si>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</si>
  <si>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</si>
  <si>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</si>
  <si>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</si>
  <si>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чрезвычайные доходы от операций с активами</t>
  </si>
  <si>
    <t>093</t>
  </si>
  <si>
    <t>173</t>
  </si>
  <si>
    <t xml:space="preserve">   Прочие доходы</t>
  </si>
  <si>
    <t>180</t>
  </si>
  <si>
    <t xml:space="preserve">   Доходы будущих периодов</t>
  </si>
  <si>
    <t>200</t>
  </si>
  <si>
    <t>Оплата труда и начисления на выплаты по оплате труда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</si>
  <si>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</si>
  <si>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</si>
  <si>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</si>
  <si>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</si>
  <si>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</si>
  <si>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</si>
  <si>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</si>
  <si>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</si>
  <si>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</si>
  <si>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</si>
  <si>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</si>
  <si>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</si>
  <si>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 xml:space="preserve">                  услуги связи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</si>
  <si>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</si>
  <si>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</si>
  <si>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</si>
  <si>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</si>
  <si>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</si>
  <si>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</si>
  <si>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</si>
  <si>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</si>
  <si>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</si>
  <si>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</si>
  <si>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</si>
  <si>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</si>
  <si>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</si>
  <si>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</si>
  <si>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>190</t>
  </si>
  <si>
    <t>230</t>
  </si>
  <si>
    <t>191</t>
  </si>
  <si>
    <t>231</t>
  </si>
  <si>
    <t>192</t>
  </si>
  <si>
    <t>232</t>
  </si>
  <si>
    <t xml:space="preserve">   Безвозмездные перечисления организациям</t>
  </si>
  <si>
    <t>240</t>
  </si>
  <si>
    <t>241</t>
  </si>
  <si>
    <t xml:space="preserve">                   безвозмездные перечисления организациям, за </t>
  </si>
  <si>
    <t xml:space="preserve">                 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</si>
  <si>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</si>
  <si>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</si>
  <si>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</si>
  <si>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</si>
  <si>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</si>
  <si>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</si>
  <si>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</si>
  <si>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</si>
  <si>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</si>
  <si>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</si>
  <si>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</si>
  <si>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261</t>
  </si>
  <si>
    <t xml:space="preserve">                 пособия по социальной помощи населению</t>
  </si>
  <si>
    <t>262</t>
  </si>
  <si>
    <t xml:space="preserve">                 пенсии, пособия, выплачиваемые организациями сектора</t>
  </si>
  <si>
    <t xml:space="preserve">                  государственного управления</t>
  </si>
  <si>
    <t>243</t>
  </si>
  <si>
    <t>263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</si>
  <si>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</si>
  <si>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</si>
  <si>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</si>
  <si>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271</t>
  </si>
  <si>
    <t xml:space="preserve">                  расходование материальных запасов</t>
  </si>
  <si>
    <t>272</t>
  </si>
  <si>
    <t xml:space="preserve">                  чрезвычайные расходы по операциям с активами</t>
  </si>
  <si>
    <t>273</t>
  </si>
  <si>
    <t xml:space="preserve">   Прочие расходы</t>
  </si>
  <si>
    <t>290</t>
  </si>
  <si>
    <t xml:space="preserve">   Налог на прибыль 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</si>
  <si>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</si>
  <si>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</si>
  <si>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</si>
  <si>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</si>
  <si>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</si>
  <si>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</si>
  <si>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</si>
  <si>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</si>
  <si>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</si>
  <si>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</si>
  <si>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</si>
  <si>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</si>
  <si>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</si>
  <si>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</si>
  <si>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</si>
  <si>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</si>
  <si>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</si>
  <si>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</si>
  <si>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</si>
  <si>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</si>
  <si>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</si>
  <si>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</si>
  <si>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</si>
  <si>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</si>
  <si>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</si>
  <si>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</si>
  <si>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</si>
  <si>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</si>
  <si>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</si>
  <si>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>380</t>
  </si>
  <si>
    <t>390</t>
  </si>
  <si>
    <t>411</t>
  </si>
  <si>
    <t>510</t>
  </si>
  <si>
    <t>412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</si>
  <si>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</si>
  <si>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</si>
  <si>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</si>
  <si>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</si>
  <si>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</si>
  <si>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</si>
  <si>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</si>
  <si>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</si>
  <si>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</si>
  <si>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</si>
  <si>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</si>
  <si>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</si>
  <si>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</si>
  <si>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</si>
  <si>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</si>
  <si>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</si>
  <si>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</si>
  <si>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 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</si>
  <si>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</si>
  <si>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</si>
  <si>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</si>
  <si>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</si>
  <si>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</si>
  <si>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</si>
  <si>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</si>
  <si>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</si>
  <si>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</si>
  <si>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</si>
  <si>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</si>
  <si>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</si>
  <si>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</si>
  <si>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</si>
  <si>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</si>
  <si>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532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</si>
  <si>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</si>
  <si>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</si>
  <si>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</si>
  <si>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</si>
  <si>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</si>
  <si>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</si>
  <si>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</si>
  <si>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</si>
  <si>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</si>
  <si>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</si>
  <si>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</si>
  <si>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</si>
  <si>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  Расходы будущих периодов</t>
  </si>
  <si>
    <t>720</t>
  </si>
  <si>
    <t>820</t>
  </si>
  <si>
    <t>Утверждена приказом Минфина России от 25.03.2011 N 33н</t>
  </si>
  <si>
    <t>ОТЧЕТ  О ФИНАНСОВЫХ РЕЗУЛЬТАТАХ ДЕЯТЕЛЬНОСТИ УЧРЕЖДЕНИЯ</t>
  </si>
  <si>
    <t>0503721</t>
  </si>
  <si>
    <t>Учреждение</t>
  </si>
  <si>
    <t>Обособленное подразделение</t>
  </si>
  <si>
    <t>Учредитель</t>
  </si>
  <si>
    <t>Наименование органа, осуществля-
ющего полномочия учредителя</t>
  </si>
  <si>
    <t>Код анали-тики</t>
  </si>
  <si>
    <t>Деятельность</t>
  </si>
  <si>
    <t>с целевыми</t>
  </si>
  <si>
    <t>средствами</t>
  </si>
  <si>
    <t>по оказанию</t>
  </si>
  <si>
    <t>услуг (работ)</t>
  </si>
  <si>
    <t xml:space="preserve">   Доходы от оказания платных услуг (работ)</t>
  </si>
  <si>
    <t xml:space="preserve">   Доходы от штрафов, пени, иных сумм принудительного изъятия</t>
  </si>
  <si>
    <t xml:space="preserve">                 поступления от наднациональных организаций и правительств </t>
  </si>
  <si>
    <t xml:space="preserve">                           из них:</t>
  </si>
  <si>
    <t xml:space="preserve">                           доходы от реализации нефинансовых активов</t>
  </si>
  <si>
    <t xml:space="preserve">                           доходы от реализации финансовых активов</t>
  </si>
  <si>
    <t xml:space="preserve">                 по субсидии на выполнение государственного (муниципального) задания</t>
  </si>
  <si>
    <t xml:space="preserve">                 по субсидиям на иные цели </t>
  </si>
  <si>
    <t xml:space="preserve">                 по бюджетным инвестициям </t>
  </si>
  <si>
    <t xml:space="preserve">                 иные прочие доходы </t>
  </si>
  <si>
    <r>
      <t xml:space="preserve">Доходы </t>
    </r>
    <r>
      <rPr>
        <sz val="10"/>
        <rFont val="Times New Roman"/>
        <family val="1"/>
      </rPr>
      <t>(стр.030 + стр.040 + стр.050 + стр.060 + стр.090 + стр.100 + стр.110)</t>
    </r>
  </si>
  <si>
    <t>096</t>
  </si>
  <si>
    <t>099</t>
  </si>
  <si>
    <t>101</t>
  </si>
  <si>
    <t>102</t>
  </si>
  <si>
    <t>103</t>
  </si>
  <si>
    <t>104</t>
  </si>
  <si>
    <t>Форма 0503721 с.2</t>
  </si>
  <si>
    <t xml:space="preserve">   Обслуживание долговых обязательств</t>
  </si>
  <si>
    <t xml:space="preserve">                  обслуживание долговых обязательств перед резидентами</t>
  </si>
  <si>
    <t xml:space="preserve">                  обслуживание долговых обязательств перед нерезидентами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</si>
  <si>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</si>
  <si>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</si>
  <si>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r>
      <t xml:space="preserve">Расходы </t>
    </r>
    <r>
      <rPr>
        <sz val="10"/>
        <rFont val="Times New Roman"/>
        <family val="1"/>
      </rPr>
      <t xml:space="preserve"> (стр.160 + стр.170 + стр.190 + стр.210 + стр.230 + стр.240 + стр.260 + стр.270 + стр.280)</t>
    </r>
  </si>
  <si>
    <t>Форма 0503721 с.3</t>
  </si>
  <si>
    <t>264</t>
  </si>
  <si>
    <t>269</t>
  </si>
  <si>
    <t>300</t>
  </si>
  <si>
    <t>301</t>
  </si>
  <si>
    <t>302</t>
  </si>
  <si>
    <t xml:space="preserve">   Чистое поступление непроизведенных активов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</si>
  <si>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</si>
  <si>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</si>
  <si>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</si>
  <si>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</si>
  <si>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</si>
  <si>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</si>
  <si>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</si>
  <si>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r>
      <t xml:space="preserve">Чистый операционный результат </t>
    </r>
    <r>
      <rPr>
        <sz val="10"/>
        <rFont val="Times New Roman"/>
        <family val="1"/>
      </rPr>
      <t>(стр.301 - стр.302); (стр.310 + стр.380)</t>
    </r>
  </si>
  <si>
    <r>
      <t xml:space="preserve">   Операционный результат до налогообложения  </t>
    </r>
    <r>
      <rPr>
        <sz val="10"/>
        <rFont val="Times New Roman"/>
        <family val="1"/>
      </rPr>
      <t>(стр.010 - стр.150)</t>
    </r>
  </si>
  <si>
    <t>Форма 0503721 с.4</t>
  </si>
  <si>
    <t xml:space="preserve">   Чистое поступление средств учреждений</t>
  </si>
  <si>
    <t xml:space="preserve">                   поступление средств</t>
  </si>
  <si>
    <t xml:space="preserve">                   выбытие средств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</si>
  <si>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</si>
  <si>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</si>
  <si>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уменьшение стоимости ценных бумаг, кроме акций</t>
  </si>
  <si>
    <t>Чистое предоставление займов (ссуд)</t>
  </si>
  <si>
    <t xml:space="preserve">                   увеличение задолженности по  предоставленным займам (ссудам)</t>
  </si>
  <si>
    <t xml:space="preserve">                   уменьшение задолженности по  предоставленным займам (ссудам)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</si>
  <si>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</si>
  <si>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</si>
  <si>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Чистое увеличение дебиторской задолженности </t>
  </si>
  <si>
    <t xml:space="preserve">                   увеличение дебиторской задолженности</t>
  </si>
  <si>
    <t xml:space="preserve">                   уменьшение дебиторской задолженности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</si>
  <si>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(стр.390 - стр.510)</t>
    </r>
  </si>
  <si>
    <r>
      <t xml:space="preserve">Операции с финансовыми активами
</t>
    </r>
    <r>
      <rPr>
        <sz val="10"/>
        <rFont val="Times New Roman"/>
        <family val="1"/>
      </rPr>
      <t>(стр.410 + стр.420 + стр.440 +стр.460 + стр.470 + стр.480)</t>
    </r>
  </si>
  <si>
    <t>1</t>
  </si>
  <si>
    <t>2</t>
  </si>
  <si>
    <t>3</t>
  </si>
  <si>
    <t>4</t>
  </si>
  <si>
    <t>5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</si>
  <si>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</si>
  <si>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</si>
  <si>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</si>
  <si>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</si>
  <si>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</si>
  <si>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</si>
  <si>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20</t>
  </si>
  <si>
    <t>Форма 0503721 с.5</t>
  </si>
  <si>
    <t>Код стро-ки</t>
  </si>
  <si>
    <t>Код 
анали-тики</t>
  </si>
  <si>
    <t>Деятельность 
с  целевыми
 средствами</t>
  </si>
  <si>
    <t>Деятельность
по оказанию
услуг (работ)</t>
  </si>
  <si>
    <t>Средства
во временном
распоряжении</t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</si>
  <si>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</si>
  <si>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</si>
  <si>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 xml:space="preserve">                   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</si>
  <si>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</si>
  <si>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 xml:space="preserve">                   уменьшение задолженности по привлечениям перед нерезидентами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</si>
  <si>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стр.540)</t>
    </r>
  </si>
  <si>
    <r>
      <t xml:space="preserve">Операции с нефинансовыми активами </t>
    </r>
    <r>
      <rPr>
        <sz val="10"/>
        <rFont val="Times New Roman"/>
        <family val="1"/>
      </rPr>
      <t>(стр.320 + стр.330 + стр.350 + стр.360 + 370)</t>
    </r>
  </si>
  <si>
    <t xml:space="preserve">                   увеличение задолженности по привлечениям перед нерезидентами</t>
  </si>
  <si>
    <t>января</t>
  </si>
  <si>
    <t>Муниципальное образовательное учреждение.Сараевская средняя общеобразовательная школа</t>
  </si>
  <si>
    <t>14</t>
  </si>
  <si>
    <t>21</t>
  </si>
  <si>
    <t>21.01.2014</t>
  </si>
  <si>
    <t>15</t>
  </si>
  <si>
    <t>16.01.2015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</si>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</sst>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2" fontId="6" fillId="0" borderId="1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8" xfId="0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wrapText="1" indent="5"/>
    </xf>
    <xf numFmtId="0" fontId="7" fillId="0" borderId="45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 indent="1"/>
    </xf>
    <xf numFmtId="0" fontId="7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6" fillId="0" borderId="5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wrapText="1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/>
    </xf>
    <xf numFmtId="0" fontId="6" fillId="0" borderId="37" xfId="0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6" fillId="0" borderId="4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2" fontId="6" fillId="0" borderId="61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37" xfId="0" applyFont="1" applyBorder="1" applyAlignment="1">
      <alignment horizontal="left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2" fontId="6" fillId="0" borderId="24" xfId="0" applyNumberFormat="1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5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6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H5" sqref="H5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2:13" ht="9.75" customHeight="1">
      <c r="B1" s="143" t="s">
        <v>209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6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6.5" thickBot="1">
      <c r="B3" s="144" t="s">
        <v>210</v>
      </c>
      <c r="C3" s="144"/>
      <c r="D3" s="144"/>
      <c r="E3" s="144"/>
      <c r="F3" s="144"/>
      <c r="G3" s="144"/>
      <c r="H3" s="144"/>
      <c r="I3" s="144"/>
      <c r="J3" s="144"/>
      <c r="K3" s="144"/>
      <c r="L3" s="3"/>
      <c r="M3" s="4" t="s">
        <v>0</v>
      </c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9" t="s">
        <v>211</v>
      </c>
    </row>
    <row r="5" spans="1:13" ht="15.75">
      <c r="A5" s="5"/>
      <c r="B5" s="5"/>
      <c r="C5" s="7" t="s">
        <v>2</v>
      </c>
      <c r="D5" s="153" t="s">
        <v>305</v>
      </c>
      <c r="E5" s="153"/>
      <c r="F5" s="153"/>
      <c r="G5" s="7">
        <v>20</v>
      </c>
      <c r="H5" s="17" t="s">
        <v>312</v>
      </c>
      <c r="I5" s="8" t="s">
        <v>3</v>
      </c>
      <c r="J5" s="8"/>
      <c r="K5" s="7" t="s">
        <v>4</v>
      </c>
      <c r="L5" s="8"/>
      <c r="M5" s="11" t="s">
        <v>311</v>
      </c>
    </row>
    <row r="6" spans="1:13" ht="12.75" customHeight="1">
      <c r="A6" s="5" t="s">
        <v>212</v>
      </c>
      <c r="B6" s="156" t="s">
        <v>306</v>
      </c>
      <c r="C6" s="156"/>
      <c r="D6" s="156"/>
      <c r="E6" s="156"/>
      <c r="F6" s="156"/>
      <c r="G6" s="156"/>
      <c r="H6" s="156"/>
      <c r="I6" s="156"/>
      <c r="J6" s="156"/>
      <c r="K6" s="7" t="s">
        <v>5</v>
      </c>
      <c r="L6" s="7"/>
      <c r="M6" s="13"/>
    </row>
    <row r="7" spans="1:13" ht="12.75" customHeight="1">
      <c r="A7" s="5" t="s">
        <v>213</v>
      </c>
      <c r="B7" s="117"/>
      <c r="C7" s="117"/>
      <c r="D7" s="117"/>
      <c r="E7" s="117"/>
      <c r="F7" s="117"/>
      <c r="G7" s="117"/>
      <c r="H7" s="117"/>
      <c r="I7" s="117"/>
      <c r="J7" s="117"/>
      <c r="K7" s="7"/>
      <c r="L7" s="7"/>
      <c r="M7" s="14"/>
    </row>
    <row r="8" spans="1:13" ht="12.75" customHeight="1">
      <c r="A8" s="5" t="s">
        <v>214</v>
      </c>
      <c r="B8" s="117"/>
      <c r="C8" s="117"/>
      <c r="D8" s="117"/>
      <c r="E8" s="117"/>
      <c r="F8" s="117"/>
      <c r="G8" s="117"/>
      <c r="H8" s="117"/>
      <c r="I8" s="117"/>
      <c r="J8" s="117"/>
      <c r="K8" s="7" t="s">
        <v>7</v>
      </c>
      <c r="L8" s="7"/>
      <c r="M8" s="11"/>
    </row>
    <row r="9" spans="1:13" ht="12.75" customHeight="1">
      <c r="A9" s="154" t="s">
        <v>215</v>
      </c>
      <c r="B9" s="5"/>
      <c r="C9" s="5"/>
      <c r="D9" s="12"/>
      <c r="E9" s="12"/>
      <c r="F9" s="12"/>
      <c r="G9" s="12"/>
      <c r="H9" s="12"/>
      <c r="I9" s="12"/>
      <c r="J9" s="12"/>
      <c r="K9" s="7" t="s">
        <v>5</v>
      </c>
      <c r="L9" s="7"/>
      <c r="M9" s="11"/>
    </row>
    <row r="10" spans="1:13" ht="12.75" customHeight="1">
      <c r="A10" s="155"/>
      <c r="B10" s="117"/>
      <c r="C10" s="117"/>
      <c r="D10" s="117"/>
      <c r="E10" s="117"/>
      <c r="F10" s="117"/>
      <c r="G10" s="117"/>
      <c r="H10" s="117"/>
      <c r="I10" s="117"/>
      <c r="J10" s="117"/>
      <c r="K10" s="7" t="s">
        <v>6</v>
      </c>
      <c r="L10" s="7"/>
      <c r="M10" s="11"/>
    </row>
    <row r="11" spans="1:13" ht="12.75" customHeight="1">
      <c r="A11" s="5" t="s">
        <v>8</v>
      </c>
      <c r="B11" s="5"/>
      <c r="C11" s="5"/>
      <c r="D11" s="15"/>
      <c r="E11" s="15"/>
      <c r="F11" s="15"/>
      <c r="G11" s="15"/>
      <c r="H11" s="15"/>
      <c r="I11" s="15"/>
      <c r="J11" s="15"/>
      <c r="K11" s="7"/>
      <c r="L11" s="7"/>
      <c r="M11" s="11"/>
    </row>
    <row r="12" spans="1:13" ht="12.75" customHeight="1" thickBot="1">
      <c r="A12" s="5" t="s">
        <v>9</v>
      </c>
      <c r="B12" s="5"/>
      <c r="C12" s="5"/>
      <c r="D12" s="15"/>
      <c r="E12" s="15"/>
      <c r="F12" s="15"/>
      <c r="G12" s="15"/>
      <c r="H12" s="15"/>
      <c r="I12" s="15"/>
      <c r="J12" s="15"/>
      <c r="K12" s="7" t="s">
        <v>10</v>
      </c>
      <c r="L12" s="8"/>
      <c r="M12" s="16">
        <v>383</v>
      </c>
    </row>
    <row r="13" spans="1:13" ht="1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12" customHeight="1">
      <c r="A14" s="92"/>
      <c r="B14" s="92"/>
      <c r="C14" s="93"/>
      <c r="D14" s="18" t="s">
        <v>11</v>
      </c>
      <c r="E14" s="100" t="s">
        <v>216</v>
      </c>
      <c r="F14" s="94" t="s">
        <v>217</v>
      </c>
      <c r="G14" s="139"/>
      <c r="H14" s="139"/>
      <c r="I14" s="140"/>
      <c r="J14" s="44" t="s">
        <v>217</v>
      </c>
      <c r="K14" s="141" t="s">
        <v>12</v>
      </c>
      <c r="L14" s="142"/>
      <c r="M14" s="20"/>
    </row>
    <row r="15" spans="1:13" s="3" customFormat="1" ht="12" customHeight="1">
      <c r="A15" s="145" t="s">
        <v>13</v>
      </c>
      <c r="B15" s="145"/>
      <c r="C15" s="146"/>
      <c r="D15" s="23" t="s">
        <v>14</v>
      </c>
      <c r="E15" s="101"/>
      <c r="F15" s="147" t="s">
        <v>218</v>
      </c>
      <c r="G15" s="148"/>
      <c r="H15" s="148"/>
      <c r="I15" s="149"/>
      <c r="J15" s="45" t="s">
        <v>220</v>
      </c>
      <c r="K15" s="150" t="s">
        <v>15</v>
      </c>
      <c r="L15" s="151"/>
      <c r="M15" s="25" t="s">
        <v>16</v>
      </c>
    </row>
    <row r="16" spans="1:13" s="3" customFormat="1" ht="12" customHeight="1">
      <c r="A16" s="108"/>
      <c r="B16" s="108"/>
      <c r="C16" s="109"/>
      <c r="D16" s="23" t="s">
        <v>17</v>
      </c>
      <c r="E16" s="102"/>
      <c r="F16" s="110" t="s">
        <v>219</v>
      </c>
      <c r="G16" s="111"/>
      <c r="H16" s="111"/>
      <c r="I16" s="112"/>
      <c r="J16" s="45" t="s">
        <v>221</v>
      </c>
      <c r="K16" s="113" t="s">
        <v>18</v>
      </c>
      <c r="L16" s="114"/>
      <c r="M16" s="25"/>
    </row>
    <row r="17" spans="1:13" s="3" customFormat="1" ht="13.5" customHeight="1" thickBot="1">
      <c r="A17" s="95">
        <v>1</v>
      </c>
      <c r="B17" s="95"/>
      <c r="C17" s="96"/>
      <c r="D17" s="19">
        <v>2</v>
      </c>
      <c r="E17" s="19">
        <v>3</v>
      </c>
      <c r="F17" s="97">
        <v>4</v>
      </c>
      <c r="G17" s="98"/>
      <c r="H17" s="98"/>
      <c r="I17" s="99"/>
      <c r="J17" s="21">
        <v>5</v>
      </c>
      <c r="K17" s="97" t="s">
        <v>19</v>
      </c>
      <c r="L17" s="99"/>
      <c r="M17" s="26" t="s">
        <v>20</v>
      </c>
    </row>
    <row r="18" spans="1:13" s="3" customFormat="1" ht="14.25" customHeight="1">
      <c r="A18" s="104" t="s">
        <v>232</v>
      </c>
      <c r="B18" s="104"/>
      <c r="C18" s="105"/>
      <c r="D18" s="27" t="s">
        <v>21</v>
      </c>
      <c r="E18" s="28" t="s">
        <v>22</v>
      </c>
      <c r="F18" s="124">
        <f>F19+F20+F35</f>
        <v>0</v>
      </c>
      <c r="G18" s="124"/>
      <c r="H18" s="124"/>
      <c r="I18" s="124"/>
      <c r="J18" s="29">
        <f>J20+J35</f>
        <v>0</v>
      </c>
      <c r="K18" s="106">
        <f>K19+K20+K21+K22+K27+K35+K41</f>
        <v>0</v>
      </c>
      <c r="L18" s="107"/>
      <c r="M18" s="30">
        <f>SUM(F18:L18)</f>
        <v>0</v>
      </c>
    </row>
    <row r="19" spans="1:13" s="3" customFormat="1" ht="13.5" customHeight="1">
      <c r="A19" s="134" t="s">
        <v>24</v>
      </c>
      <c r="B19" s="134"/>
      <c r="C19" s="134"/>
      <c r="D19" s="31" t="s">
        <v>25</v>
      </c>
      <c r="E19" s="49" t="s">
        <v>26</v>
      </c>
      <c r="F19" s="123"/>
      <c r="G19" s="123"/>
      <c r="H19" s="123"/>
      <c r="I19" s="123"/>
      <c r="J19" s="51"/>
      <c r="K19" s="123"/>
      <c r="L19" s="123"/>
      <c r="M19" s="50">
        <f>SUM(F19:L19)</f>
        <v>0</v>
      </c>
    </row>
    <row r="20" spans="1:13" s="3" customFormat="1" ht="13.5" customHeight="1">
      <c r="A20" s="134" t="s">
        <v>222</v>
      </c>
      <c r="B20" s="134"/>
      <c r="C20" s="134"/>
      <c r="D20" s="31" t="s">
        <v>27</v>
      </c>
      <c r="E20" s="49" t="s">
        <v>28</v>
      </c>
      <c r="F20" s="123"/>
      <c r="G20" s="123"/>
      <c r="H20" s="123"/>
      <c r="I20" s="123"/>
      <c r="J20" s="51"/>
      <c r="K20" s="123"/>
      <c r="L20" s="123"/>
      <c r="M20" s="50">
        <f aca="true" t="shared" si="0" ref="M20:M41">SUM(F20:L20)</f>
        <v>0</v>
      </c>
    </row>
    <row r="21" spans="1:13" s="3" customFormat="1" ht="13.5" customHeight="1">
      <c r="A21" s="134" t="s">
        <v>223</v>
      </c>
      <c r="B21" s="134"/>
      <c r="C21" s="134"/>
      <c r="D21" s="31" t="s">
        <v>29</v>
      </c>
      <c r="E21" s="49" t="s">
        <v>30</v>
      </c>
      <c r="F21" s="123"/>
      <c r="G21" s="123"/>
      <c r="H21" s="123"/>
      <c r="I21" s="123"/>
      <c r="J21" s="51"/>
      <c r="K21" s="123"/>
      <c r="L21" s="123"/>
      <c r="M21" s="50">
        <f t="shared" si="0"/>
        <v>0</v>
      </c>
    </row>
    <row r="22" spans="1:13" s="3" customFormat="1" ht="13.5" customHeight="1">
      <c r="A22" s="134" t="s">
        <v>31</v>
      </c>
      <c r="B22" s="134"/>
      <c r="C22" s="134"/>
      <c r="D22" s="31" t="s">
        <v>32</v>
      </c>
      <c r="E22" s="49" t="s">
        <v>33</v>
      </c>
      <c r="F22" s="123">
        <f>F23+F26</f>
        <v>0</v>
      </c>
      <c r="G22" s="123"/>
      <c r="H22" s="123"/>
      <c r="I22" s="123"/>
      <c r="J22" s="51"/>
      <c r="K22" s="123">
        <f>K23+K26</f>
        <v>0</v>
      </c>
      <c r="L22" s="123"/>
      <c r="M22" s="50">
        <f t="shared" si="0"/>
        <v>0</v>
      </c>
    </row>
    <row r="23" spans="1:13" s="3" customFormat="1" ht="13.5" customHeight="1">
      <c r="A23" s="103" t="s">
        <v>34</v>
      </c>
      <c r="B23" s="103"/>
      <c r="C23" s="103"/>
      <c r="D23" s="136" t="s">
        <v>36</v>
      </c>
      <c r="E23" s="126" t="s">
        <v>37</v>
      </c>
      <c r="F23" s="123"/>
      <c r="G23" s="123"/>
      <c r="H23" s="123"/>
      <c r="I23" s="123"/>
      <c r="J23" s="123"/>
      <c r="K23" s="123"/>
      <c r="L23" s="123"/>
      <c r="M23" s="121">
        <f>SUM(F23:L25)</f>
        <v>0</v>
      </c>
    </row>
    <row r="24" spans="1:13" s="3" customFormat="1" ht="10.5" customHeight="1">
      <c r="A24" s="118" t="s">
        <v>224</v>
      </c>
      <c r="B24" s="118"/>
      <c r="C24" s="118"/>
      <c r="D24" s="136"/>
      <c r="E24" s="126"/>
      <c r="F24" s="123"/>
      <c r="G24" s="123"/>
      <c r="H24" s="123"/>
      <c r="I24" s="123"/>
      <c r="J24" s="123"/>
      <c r="K24" s="123"/>
      <c r="L24" s="123"/>
      <c r="M24" s="135"/>
    </row>
    <row r="25" spans="1:13" s="3" customFormat="1" ht="13.5" customHeight="1">
      <c r="A25" s="116" t="s">
        <v>35</v>
      </c>
      <c r="B25" s="116"/>
      <c r="C25" s="116"/>
      <c r="D25" s="136"/>
      <c r="E25" s="126"/>
      <c r="F25" s="123"/>
      <c r="G25" s="123"/>
      <c r="H25" s="123"/>
      <c r="I25" s="123"/>
      <c r="J25" s="123"/>
      <c r="K25" s="123"/>
      <c r="L25" s="123"/>
      <c r="M25" s="122"/>
    </row>
    <row r="26" spans="1:13" s="3" customFormat="1" ht="13.5" customHeight="1">
      <c r="A26" s="133" t="s">
        <v>38</v>
      </c>
      <c r="B26" s="133"/>
      <c r="C26" s="133"/>
      <c r="D26" s="31" t="s">
        <v>39</v>
      </c>
      <c r="E26" s="49" t="s">
        <v>40</v>
      </c>
      <c r="F26" s="123"/>
      <c r="G26" s="123"/>
      <c r="H26" s="123"/>
      <c r="I26" s="123"/>
      <c r="J26" s="51"/>
      <c r="K26" s="123"/>
      <c r="L26" s="123"/>
      <c r="M26" s="50">
        <f t="shared" si="0"/>
        <v>0</v>
      </c>
    </row>
    <row r="27" spans="1:13" s="3" customFormat="1" ht="13.5" customHeight="1">
      <c r="A27" s="134" t="s">
        <v>42</v>
      </c>
      <c r="B27" s="134"/>
      <c r="C27" s="134"/>
      <c r="D27" s="31" t="s">
        <v>43</v>
      </c>
      <c r="E27" s="49" t="s">
        <v>44</v>
      </c>
      <c r="F27" s="123"/>
      <c r="G27" s="123"/>
      <c r="H27" s="123"/>
      <c r="I27" s="123"/>
      <c r="J27" s="51">
        <f>J28+J30+J34</f>
        <v>0</v>
      </c>
      <c r="K27" s="123"/>
      <c r="L27" s="123"/>
      <c r="M27" s="50">
        <f t="shared" si="0"/>
        <v>0</v>
      </c>
    </row>
    <row r="28" spans="1:13" s="3" customFormat="1" ht="13.5" customHeight="1">
      <c r="A28" s="103" t="s">
        <v>34</v>
      </c>
      <c r="B28" s="103"/>
      <c r="C28" s="103"/>
      <c r="D28" s="136" t="s">
        <v>46</v>
      </c>
      <c r="E28" s="126" t="s">
        <v>47</v>
      </c>
      <c r="F28" s="127"/>
      <c r="G28" s="128"/>
      <c r="H28" s="128"/>
      <c r="I28" s="129"/>
      <c r="J28" s="124"/>
      <c r="K28" s="127"/>
      <c r="L28" s="129"/>
      <c r="M28" s="121">
        <f>SUM(F28:L29)</f>
        <v>0</v>
      </c>
    </row>
    <row r="29" spans="1:13" s="3" customFormat="1" ht="13.5" customHeight="1">
      <c r="A29" s="116" t="s">
        <v>45</v>
      </c>
      <c r="B29" s="116"/>
      <c r="C29" s="116"/>
      <c r="D29" s="136"/>
      <c r="E29" s="126"/>
      <c r="F29" s="130"/>
      <c r="G29" s="131"/>
      <c r="H29" s="131"/>
      <c r="I29" s="132"/>
      <c r="J29" s="115"/>
      <c r="K29" s="130"/>
      <c r="L29" s="132"/>
      <c r="M29" s="122"/>
    </row>
    <row r="30" spans="1:13" s="3" customFormat="1" ht="13.5" customHeight="1">
      <c r="A30" s="133" t="s">
        <v>48</v>
      </c>
      <c r="B30" s="133"/>
      <c r="C30" s="133"/>
      <c r="D30" s="31" t="s">
        <v>49</v>
      </c>
      <c r="E30" s="49" t="s">
        <v>50</v>
      </c>
      <c r="F30" s="123"/>
      <c r="G30" s="123"/>
      <c r="H30" s="123"/>
      <c r="I30" s="123"/>
      <c r="J30" s="51"/>
      <c r="K30" s="123"/>
      <c r="L30" s="123"/>
      <c r="M30" s="50">
        <f t="shared" si="0"/>
        <v>0</v>
      </c>
    </row>
    <row r="31" spans="1:13" s="3" customFormat="1" ht="13.5" customHeight="1">
      <c r="A31" s="103" t="s">
        <v>225</v>
      </c>
      <c r="B31" s="103"/>
      <c r="C31" s="103"/>
      <c r="D31" s="137" t="s">
        <v>52</v>
      </c>
      <c r="E31" s="126" t="s">
        <v>50</v>
      </c>
      <c r="F31" s="127"/>
      <c r="G31" s="128"/>
      <c r="H31" s="128"/>
      <c r="I31" s="129"/>
      <c r="J31" s="124"/>
      <c r="K31" s="127"/>
      <c r="L31" s="129"/>
      <c r="M31" s="121">
        <f>SUM(F31:L32)</f>
        <v>0</v>
      </c>
    </row>
    <row r="32" spans="1:13" s="3" customFormat="1" ht="13.5" customHeight="1">
      <c r="A32" s="116" t="s">
        <v>226</v>
      </c>
      <c r="B32" s="116"/>
      <c r="C32" s="116"/>
      <c r="D32" s="138"/>
      <c r="E32" s="126"/>
      <c r="F32" s="130"/>
      <c r="G32" s="131"/>
      <c r="H32" s="131"/>
      <c r="I32" s="132"/>
      <c r="J32" s="115"/>
      <c r="K32" s="130"/>
      <c r="L32" s="132"/>
      <c r="M32" s="122"/>
    </row>
    <row r="33" spans="1:13" s="3" customFormat="1" ht="13.5" customHeight="1">
      <c r="A33" s="133" t="s">
        <v>227</v>
      </c>
      <c r="B33" s="133"/>
      <c r="C33" s="133"/>
      <c r="D33" s="31" t="s">
        <v>233</v>
      </c>
      <c r="E33" s="49" t="s">
        <v>50</v>
      </c>
      <c r="F33" s="123"/>
      <c r="G33" s="123"/>
      <c r="H33" s="123"/>
      <c r="I33" s="123"/>
      <c r="J33" s="51"/>
      <c r="K33" s="123"/>
      <c r="L33" s="123"/>
      <c r="M33" s="50">
        <f t="shared" si="0"/>
        <v>0</v>
      </c>
    </row>
    <row r="34" spans="1:13" s="3" customFormat="1" ht="13.5" customHeight="1">
      <c r="A34" s="133" t="s">
        <v>51</v>
      </c>
      <c r="B34" s="133"/>
      <c r="C34" s="133"/>
      <c r="D34" s="31" t="s">
        <v>234</v>
      </c>
      <c r="E34" s="49" t="s">
        <v>53</v>
      </c>
      <c r="F34" s="123"/>
      <c r="G34" s="123"/>
      <c r="H34" s="123"/>
      <c r="I34" s="123"/>
      <c r="J34" s="51"/>
      <c r="K34" s="123"/>
      <c r="L34" s="123"/>
      <c r="M34" s="50">
        <f t="shared" si="0"/>
        <v>0</v>
      </c>
    </row>
    <row r="35" spans="1:13" s="3" customFormat="1" ht="13.5" customHeight="1">
      <c r="A35" s="134" t="s">
        <v>54</v>
      </c>
      <c r="B35" s="134"/>
      <c r="C35" s="134"/>
      <c r="D35" s="35" t="s">
        <v>22</v>
      </c>
      <c r="E35" s="18" t="s">
        <v>55</v>
      </c>
      <c r="F35" s="124"/>
      <c r="G35" s="124"/>
      <c r="H35" s="124"/>
      <c r="I35" s="124"/>
      <c r="J35" s="48"/>
      <c r="K35" s="124"/>
      <c r="L35" s="124"/>
      <c r="M35" s="50">
        <f t="shared" si="0"/>
        <v>0</v>
      </c>
    </row>
    <row r="36" spans="1:13" s="3" customFormat="1" ht="13.5" customHeight="1">
      <c r="A36" s="103" t="s">
        <v>34</v>
      </c>
      <c r="B36" s="103"/>
      <c r="C36" s="103"/>
      <c r="D36" s="136" t="s">
        <v>235</v>
      </c>
      <c r="E36" s="126" t="s">
        <v>55</v>
      </c>
      <c r="F36" s="123"/>
      <c r="G36" s="123"/>
      <c r="H36" s="123"/>
      <c r="I36" s="123"/>
      <c r="J36" s="123"/>
      <c r="K36" s="123"/>
      <c r="L36" s="123"/>
      <c r="M36" s="121">
        <f>SUM(F36:L37)</f>
        <v>0</v>
      </c>
    </row>
    <row r="37" spans="1:13" s="3" customFormat="1" ht="12.75" customHeight="1">
      <c r="A37" s="116" t="s">
        <v>228</v>
      </c>
      <c r="B37" s="116"/>
      <c r="C37" s="116"/>
      <c r="D37" s="136"/>
      <c r="E37" s="126"/>
      <c r="F37" s="123"/>
      <c r="G37" s="123"/>
      <c r="H37" s="123"/>
      <c r="I37" s="123"/>
      <c r="J37" s="123"/>
      <c r="K37" s="123"/>
      <c r="L37" s="123"/>
      <c r="M37" s="122"/>
    </row>
    <row r="38" spans="1:13" ht="12.75" customHeight="1">
      <c r="A38" s="133" t="s">
        <v>229</v>
      </c>
      <c r="B38" s="133"/>
      <c r="C38" s="133"/>
      <c r="D38" s="31" t="s">
        <v>236</v>
      </c>
      <c r="E38" s="49" t="s">
        <v>55</v>
      </c>
      <c r="F38" s="119"/>
      <c r="G38" s="125"/>
      <c r="H38" s="125"/>
      <c r="I38" s="120"/>
      <c r="J38" s="51"/>
      <c r="K38" s="119"/>
      <c r="L38" s="120"/>
      <c r="M38" s="50">
        <f t="shared" si="0"/>
        <v>0</v>
      </c>
    </row>
    <row r="39" spans="1:13" ht="12.75" customHeight="1">
      <c r="A39" s="133" t="s">
        <v>230</v>
      </c>
      <c r="B39" s="133"/>
      <c r="C39" s="133"/>
      <c r="D39" s="31" t="s">
        <v>237</v>
      </c>
      <c r="E39" s="49" t="s">
        <v>55</v>
      </c>
      <c r="F39" s="119"/>
      <c r="G39" s="125"/>
      <c r="H39" s="125"/>
      <c r="I39" s="120"/>
      <c r="J39" s="51"/>
      <c r="K39" s="119"/>
      <c r="L39" s="120"/>
      <c r="M39" s="50">
        <f t="shared" si="0"/>
        <v>0</v>
      </c>
    </row>
    <row r="40" spans="1:13" ht="12.75" customHeight="1">
      <c r="A40" s="133" t="s">
        <v>231</v>
      </c>
      <c r="B40" s="133"/>
      <c r="C40" s="133"/>
      <c r="D40" s="31" t="s">
        <v>238</v>
      </c>
      <c r="E40" s="49" t="s">
        <v>55</v>
      </c>
      <c r="F40" s="119"/>
      <c r="G40" s="125"/>
      <c r="H40" s="125"/>
      <c r="I40" s="120"/>
      <c r="J40" s="51"/>
      <c r="K40" s="119"/>
      <c r="L40" s="120"/>
      <c r="M40" s="50">
        <f t="shared" si="0"/>
        <v>0</v>
      </c>
    </row>
    <row r="41" spans="1:13" ht="15.75">
      <c r="A41" s="134" t="s">
        <v>56</v>
      </c>
      <c r="B41" s="134"/>
      <c r="C41" s="134"/>
      <c r="D41" s="31" t="s">
        <v>23</v>
      </c>
      <c r="E41" s="49" t="s">
        <v>28</v>
      </c>
      <c r="F41" s="119"/>
      <c r="G41" s="125"/>
      <c r="H41" s="125"/>
      <c r="I41" s="120"/>
      <c r="J41" s="51"/>
      <c r="K41" s="119"/>
      <c r="L41" s="120"/>
      <c r="M41" s="50">
        <f t="shared" si="0"/>
        <v>0</v>
      </c>
    </row>
  </sheetData>
  <sheetProtection/>
  <mergeCells count="100">
    <mergeCell ref="B1:M1"/>
    <mergeCell ref="B3:K3"/>
    <mergeCell ref="A15:C15"/>
    <mergeCell ref="F15:I15"/>
    <mergeCell ref="K15:L15"/>
    <mergeCell ref="A2:M2"/>
    <mergeCell ref="D5:F5"/>
    <mergeCell ref="A9:A10"/>
    <mergeCell ref="B6:J6"/>
    <mergeCell ref="B7:J7"/>
    <mergeCell ref="A16:C16"/>
    <mergeCell ref="F16:I16"/>
    <mergeCell ref="K16:L16"/>
    <mergeCell ref="A17:C17"/>
    <mergeCell ref="F17:I17"/>
    <mergeCell ref="K17:L17"/>
    <mergeCell ref="E14:E16"/>
    <mergeCell ref="A14:C14"/>
    <mergeCell ref="F14:I14"/>
    <mergeCell ref="K14:L14"/>
    <mergeCell ref="A18:C18"/>
    <mergeCell ref="F18:I18"/>
    <mergeCell ref="K18:L18"/>
    <mergeCell ref="A19:C19"/>
    <mergeCell ref="F19:I19"/>
    <mergeCell ref="K19:L19"/>
    <mergeCell ref="A20:C20"/>
    <mergeCell ref="F20:I20"/>
    <mergeCell ref="K20:L20"/>
    <mergeCell ref="A21:C21"/>
    <mergeCell ref="F21:I21"/>
    <mergeCell ref="K21:L21"/>
    <mergeCell ref="E23:E25"/>
    <mergeCell ref="K22:L22"/>
    <mergeCell ref="A23:C23"/>
    <mergeCell ref="K23:L25"/>
    <mergeCell ref="F23:I25"/>
    <mergeCell ref="A36:C36"/>
    <mergeCell ref="K26:L26"/>
    <mergeCell ref="A27:C27"/>
    <mergeCell ref="F27:I27"/>
    <mergeCell ref="K27:L27"/>
    <mergeCell ref="A28:C28"/>
    <mergeCell ref="A29:C29"/>
    <mergeCell ref="A26:C26"/>
    <mergeCell ref="F26:I26"/>
    <mergeCell ref="K31:L32"/>
    <mergeCell ref="A30:C30"/>
    <mergeCell ref="F30:I30"/>
    <mergeCell ref="K30:L30"/>
    <mergeCell ref="A31:C31"/>
    <mergeCell ref="A32:C32"/>
    <mergeCell ref="A33:C33"/>
    <mergeCell ref="B8:J8"/>
    <mergeCell ref="B10:J10"/>
    <mergeCell ref="J23:J25"/>
    <mergeCell ref="A22:C22"/>
    <mergeCell ref="F22:I22"/>
    <mergeCell ref="A24:C24"/>
    <mergeCell ref="A25:C25"/>
    <mergeCell ref="D23:D25"/>
    <mergeCell ref="A38:C38"/>
    <mergeCell ref="A39:C39"/>
    <mergeCell ref="J31:J32"/>
    <mergeCell ref="J36:J37"/>
    <mergeCell ref="A34:C34"/>
    <mergeCell ref="F34:I34"/>
    <mergeCell ref="A35:C35"/>
    <mergeCell ref="F35:I35"/>
    <mergeCell ref="A37:C37"/>
    <mergeCell ref="D36:D37"/>
    <mergeCell ref="A40:C40"/>
    <mergeCell ref="A41:C41"/>
    <mergeCell ref="M23:M25"/>
    <mergeCell ref="D28:D29"/>
    <mergeCell ref="E28:E29"/>
    <mergeCell ref="D31:D32"/>
    <mergeCell ref="F28:I29"/>
    <mergeCell ref="J28:J29"/>
    <mergeCell ref="K28:L29"/>
    <mergeCell ref="M28:M29"/>
    <mergeCell ref="F40:I40"/>
    <mergeCell ref="F41:I41"/>
    <mergeCell ref="E31:E32"/>
    <mergeCell ref="F31:I32"/>
    <mergeCell ref="F38:I38"/>
    <mergeCell ref="F39:I39"/>
    <mergeCell ref="F36:I37"/>
    <mergeCell ref="E36:E37"/>
    <mergeCell ref="F33:I33"/>
    <mergeCell ref="K41:L41"/>
    <mergeCell ref="M31:M32"/>
    <mergeCell ref="K38:L38"/>
    <mergeCell ref="K39:L39"/>
    <mergeCell ref="K40:L40"/>
    <mergeCell ref="K36:L37"/>
    <mergeCell ref="M36:M37"/>
    <mergeCell ref="K34:L34"/>
    <mergeCell ref="K35:L35"/>
    <mergeCell ref="K33:L3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7"/>
  <sheetViews>
    <sheetView showGridLines="0" workbookViewId="0" topLeftCell="A1">
      <selection activeCell="K27" sqref="K27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204" t="s">
        <v>291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50" ht="36.75" customHeight="1">
      <c r="A2" s="187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 t="s">
        <v>292</v>
      </c>
      <c r="W2" s="183"/>
      <c r="X2" s="183" t="s">
        <v>293</v>
      </c>
      <c r="Y2" s="183"/>
      <c r="Z2" s="183"/>
      <c r="AA2" s="183" t="s">
        <v>294</v>
      </c>
      <c r="AB2" s="183"/>
      <c r="AC2" s="183"/>
      <c r="AD2" s="183"/>
      <c r="AE2" s="183"/>
      <c r="AF2" s="183"/>
      <c r="AG2" s="183" t="s">
        <v>295</v>
      </c>
      <c r="AH2" s="183"/>
      <c r="AI2" s="183"/>
      <c r="AJ2" s="183"/>
      <c r="AK2" s="183"/>
      <c r="AL2" s="183"/>
      <c r="AM2" s="183" t="s">
        <v>296</v>
      </c>
      <c r="AN2" s="183"/>
      <c r="AO2" s="183"/>
      <c r="AP2" s="183"/>
      <c r="AQ2" s="183"/>
      <c r="AR2" s="183"/>
      <c r="AS2" s="183" t="s">
        <v>16</v>
      </c>
      <c r="AT2" s="183"/>
      <c r="AU2" s="183"/>
      <c r="AV2" s="183"/>
      <c r="AW2" s="183"/>
      <c r="AX2" s="206"/>
    </row>
    <row r="3" spans="1:50" ht="12.75" customHeight="1" thickBot="1">
      <c r="A3" s="188" t="s">
        <v>279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4" t="s">
        <v>280</v>
      </c>
      <c r="W3" s="184"/>
      <c r="X3" s="184" t="s">
        <v>281</v>
      </c>
      <c r="Y3" s="184"/>
      <c r="Z3" s="184"/>
      <c r="AA3" s="184" t="s">
        <v>282</v>
      </c>
      <c r="AB3" s="184"/>
      <c r="AC3" s="184"/>
      <c r="AD3" s="184"/>
      <c r="AE3" s="184"/>
      <c r="AF3" s="184"/>
      <c r="AG3" s="184" t="s">
        <v>283</v>
      </c>
      <c r="AH3" s="184"/>
      <c r="AI3" s="184"/>
      <c r="AJ3" s="184"/>
      <c r="AK3" s="184"/>
      <c r="AL3" s="184"/>
      <c r="AM3" s="184" t="s">
        <v>19</v>
      </c>
      <c r="AN3" s="184"/>
      <c r="AO3" s="184"/>
      <c r="AP3" s="184"/>
      <c r="AQ3" s="184"/>
      <c r="AR3" s="184"/>
      <c r="AS3" s="184" t="s">
        <v>20</v>
      </c>
      <c r="AT3" s="184"/>
      <c r="AU3" s="184"/>
      <c r="AV3" s="184"/>
      <c r="AW3" s="184"/>
      <c r="AX3" s="205"/>
    </row>
    <row r="4" spans="1:50" ht="18" customHeight="1">
      <c r="A4" s="190" t="s">
        <v>302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5" t="s">
        <v>158</v>
      </c>
      <c r="W4" s="186"/>
      <c r="X4" s="186"/>
      <c r="Y4" s="186"/>
      <c r="Z4" s="186"/>
      <c r="AA4" s="192">
        <f>AA5+AA9+AA13</f>
        <v>0</v>
      </c>
      <c r="AB4" s="192"/>
      <c r="AC4" s="192"/>
      <c r="AD4" s="192"/>
      <c r="AE4" s="192"/>
      <c r="AF4" s="192"/>
      <c r="AG4" s="192">
        <f>AG5+AG9+AG13</f>
        <v>0</v>
      </c>
      <c r="AH4" s="192"/>
      <c r="AI4" s="192"/>
      <c r="AJ4" s="192"/>
      <c r="AK4" s="192"/>
      <c r="AL4" s="192"/>
      <c r="AM4" s="192">
        <f>AM5+AM9+AM13</f>
        <v>0</v>
      </c>
      <c r="AN4" s="192"/>
      <c r="AO4" s="192"/>
      <c r="AP4" s="192"/>
      <c r="AQ4" s="192"/>
      <c r="AR4" s="192"/>
      <c r="AS4" s="192">
        <f>SUM(AA4:AR4)</f>
        <v>0</v>
      </c>
      <c r="AT4" s="192"/>
      <c r="AU4" s="192"/>
      <c r="AV4" s="192"/>
      <c r="AW4" s="192"/>
      <c r="AX4" s="207"/>
    </row>
    <row r="5" spans="1:50" ht="27.75" customHeight="1">
      <c r="A5" s="134" t="s">
        <v>297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77" t="s">
        <v>162</v>
      </c>
      <c r="W5" s="178"/>
      <c r="X5" s="178"/>
      <c r="Y5" s="178"/>
      <c r="Z5" s="178"/>
      <c r="AA5" s="175">
        <f>AA6-AA8</f>
        <v>0</v>
      </c>
      <c r="AB5" s="175"/>
      <c r="AC5" s="175"/>
      <c r="AD5" s="175"/>
      <c r="AE5" s="175"/>
      <c r="AF5" s="175"/>
      <c r="AG5" s="175">
        <f>AG6-AG8</f>
        <v>0</v>
      </c>
      <c r="AH5" s="175"/>
      <c r="AI5" s="175"/>
      <c r="AJ5" s="175"/>
      <c r="AK5" s="175"/>
      <c r="AL5" s="175"/>
      <c r="AM5" s="175">
        <f>AM6-AM8</f>
        <v>0</v>
      </c>
      <c r="AN5" s="175"/>
      <c r="AO5" s="175"/>
      <c r="AP5" s="175"/>
      <c r="AQ5" s="175"/>
      <c r="AR5" s="175"/>
      <c r="AS5" s="175">
        <f>SUM(AA5:AR5)</f>
        <v>0</v>
      </c>
      <c r="AT5" s="175"/>
      <c r="AU5" s="175"/>
      <c r="AV5" s="175"/>
      <c r="AW5" s="175"/>
      <c r="AX5" s="176"/>
    </row>
    <row r="6" spans="1:50" ht="12.75" customHeight="1">
      <c r="A6" s="103" t="s">
        <v>34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67" t="s">
        <v>188</v>
      </c>
      <c r="W6" s="168"/>
      <c r="X6" s="171" t="s">
        <v>189</v>
      </c>
      <c r="Y6" s="172"/>
      <c r="Z6" s="168"/>
      <c r="AA6" s="161"/>
      <c r="AB6" s="162"/>
      <c r="AC6" s="162"/>
      <c r="AD6" s="162"/>
      <c r="AE6" s="162"/>
      <c r="AF6" s="163"/>
      <c r="AG6" s="161"/>
      <c r="AH6" s="162"/>
      <c r="AI6" s="162"/>
      <c r="AJ6" s="162"/>
      <c r="AK6" s="162"/>
      <c r="AL6" s="163"/>
      <c r="AM6" s="161"/>
      <c r="AN6" s="162"/>
      <c r="AO6" s="162"/>
      <c r="AP6" s="162"/>
      <c r="AQ6" s="162"/>
      <c r="AR6" s="163"/>
      <c r="AS6" s="161">
        <f>SUM(AA6:AR7)</f>
        <v>0</v>
      </c>
      <c r="AT6" s="162"/>
      <c r="AU6" s="162"/>
      <c r="AV6" s="162"/>
      <c r="AW6" s="162"/>
      <c r="AX6" s="179"/>
    </row>
    <row r="7" spans="1:50" ht="12.75" customHeight="1">
      <c r="A7" s="182" t="s">
        <v>298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69"/>
      <c r="W7" s="170"/>
      <c r="X7" s="173"/>
      <c r="Y7" s="174"/>
      <c r="Z7" s="170"/>
      <c r="AA7" s="164"/>
      <c r="AB7" s="165"/>
      <c r="AC7" s="165"/>
      <c r="AD7" s="165"/>
      <c r="AE7" s="165"/>
      <c r="AF7" s="166"/>
      <c r="AG7" s="164"/>
      <c r="AH7" s="165"/>
      <c r="AI7" s="165"/>
      <c r="AJ7" s="165"/>
      <c r="AK7" s="165"/>
      <c r="AL7" s="166"/>
      <c r="AM7" s="164"/>
      <c r="AN7" s="165"/>
      <c r="AO7" s="165"/>
      <c r="AP7" s="165"/>
      <c r="AQ7" s="165"/>
      <c r="AR7" s="166"/>
      <c r="AS7" s="164"/>
      <c r="AT7" s="165"/>
      <c r="AU7" s="165"/>
      <c r="AV7" s="165"/>
      <c r="AW7" s="165"/>
      <c r="AX7" s="180"/>
    </row>
    <row r="8" spans="1:50" ht="16.5" customHeight="1">
      <c r="A8" s="203" t="s">
        <v>299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177" t="s">
        <v>190</v>
      </c>
      <c r="W8" s="178"/>
      <c r="X8" s="178" t="s">
        <v>191</v>
      </c>
      <c r="Y8" s="178"/>
      <c r="Z8" s="178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>
        <f>SUM(AA8:AR8)</f>
        <v>0</v>
      </c>
      <c r="AT8" s="175"/>
      <c r="AU8" s="175"/>
      <c r="AV8" s="175"/>
      <c r="AW8" s="175"/>
      <c r="AX8" s="176"/>
    </row>
    <row r="9" spans="1:50" ht="29.25" customHeight="1">
      <c r="A9" s="134" t="s">
        <v>300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77" t="s">
        <v>168</v>
      </c>
      <c r="W9" s="178"/>
      <c r="X9" s="178"/>
      <c r="Y9" s="178"/>
      <c r="Z9" s="178"/>
      <c r="AA9" s="175">
        <f>AA10-AA12</f>
        <v>0</v>
      </c>
      <c r="AB9" s="175"/>
      <c r="AC9" s="175"/>
      <c r="AD9" s="175"/>
      <c r="AE9" s="175"/>
      <c r="AF9" s="175"/>
      <c r="AG9" s="175">
        <f>AG10-AG12</f>
        <v>0</v>
      </c>
      <c r="AH9" s="175"/>
      <c r="AI9" s="175"/>
      <c r="AJ9" s="175"/>
      <c r="AK9" s="175"/>
      <c r="AL9" s="175"/>
      <c r="AM9" s="175">
        <f>AM10-AM12</f>
        <v>0</v>
      </c>
      <c r="AN9" s="175"/>
      <c r="AO9" s="175"/>
      <c r="AP9" s="175"/>
      <c r="AQ9" s="175"/>
      <c r="AR9" s="175"/>
      <c r="AS9" s="175">
        <f>SUM(AA9:AR9)</f>
        <v>0</v>
      </c>
      <c r="AT9" s="175"/>
      <c r="AU9" s="175"/>
      <c r="AV9" s="175"/>
      <c r="AW9" s="175"/>
      <c r="AX9" s="176"/>
    </row>
    <row r="10" spans="1:50" ht="12.75" customHeight="1">
      <c r="A10" s="181" t="s">
        <v>34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67" t="s">
        <v>192</v>
      </c>
      <c r="W10" s="168"/>
      <c r="X10" s="171" t="s">
        <v>207</v>
      </c>
      <c r="Y10" s="172"/>
      <c r="Z10" s="168"/>
      <c r="AA10" s="161"/>
      <c r="AB10" s="162"/>
      <c r="AC10" s="162"/>
      <c r="AD10" s="162"/>
      <c r="AE10" s="162"/>
      <c r="AF10" s="163"/>
      <c r="AG10" s="161"/>
      <c r="AH10" s="162"/>
      <c r="AI10" s="162"/>
      <c r="AJ10" s="162"/>
      <c r="AK10" s="162"/>
      <c r="AL10" s="163"/>
      <c r="AM10" s="161"/>
      <c r="AN10" s="162"/>
      <c r="AO10" s="162"/>
      <c r="AP10" s="162"/>
      <c r="AQ10" s="162"/>
      <c r="AR10" s="163"/>
      <c r="AS10" s="161">
        <f>SUM(AA10:AR11)</f>
        <v>0</v>
      </c>
      <c r="AT10" s="162"/>
      <c r="AU10" s="162"/>
      <c r="AV10" s="162"/>
      <c r="AW10" s="162"/>
      <c r="AX10" s="179"/>
    </row>
    <row r="11" spans="1:50" ht="12.75" customHeight="1">
      <c r="A11" s="182" t="s">
        <v>304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69"/>
      <c r="W11" s="170"/>
      <c r="X11" s="173"/>
      <c r="Y11" s="174"/>
      <c r="Z11" s="170"/>
      <c r="AA11" s="164"/>
      <c r="AB11" s="165"/>
      <c r="AC11" s="165"/>
      <c r="AD11" s="165"/>
      <c r="AE11" s="165"/>
      <c r="AF11" s="166"/>
      <c r="AG11" s="164"/>
      <c r="AH11" s="165"/>
      <c r="AI11" s="165"/>
      <c r="AJ11" s="165"/>
      <c r="AK11" s="165"/>
      <c r="AL11" s="166"/>
      <c r="AM11" s="164"/>
      <c r="AN11" s="165"/>
      <c r="AO11" s="165"/>
      <c r="AP11" s="165"/>
      <c r="AQ11" s="165"/>
      <c r="AR11" s="166"/>
      <c r="AS11" s="164"/>
      <c r="AT11" s="165"/>
      <c r="AU11" s="165"/>
      <c r="AV11" s="165"/>
      <c r="AW11" s="165"/>
      <c r="AX11" s="180"/>
    </row>
    <row r="12" spans="1:50" ht="16.5" customHeight="1">
      <c r="A12" s="203" t="s">
        <v>301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177" t="s">
        <v>193</v>
      </c>
      <c r="W12" s="178"/>
      <c r="X12" s="178" t="s">
        <v>208</v>
      </c>
      <c r="Y12" s="178"/>
      <c r="Z12" s="178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>
        <f>SUM(AA12:AR12)</f>
        <v>0</v>
      </c>
      <c r="AT12" s="175"/>
      <c r="AU12" s="175"/>
      <c r="AV12" s="175"/>
      <c r="AW12" s="175"/>
      <c r="AX12" s="176"/>
    </row>
    <row r="13" spans="1:50" ht="12.75" customHeight="1">
      <c r="A13" s="134" t="s">
        <v>194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77" t="s">
        <v>174</v>
      </c>
      <c r="W13" s="178"/>
      <c r="X13" s="178"/>
      <c r="Y13" s="178"/>
      <c r="Z13" s="178"/>
      <c r="AA13" s="175">
        <f>AA14-AA16</f>
        <v>0</v>
      </c>
      <c r="AB13" s="175"/>
      <c r="AC13" s="175"/>
      <c r="AD13" s="175"/>
      <c r="AE13" s="175"/>
      <c r="AF13" s="175"/>
      <c r="AG13" s="175">
        <f>AG14-AG16</f>
        <v>0</v>
      </c>
      <c r="AH13" s="175"/>
      <c r="AI13" s="175"/>
      <c r="AJ13" s="175"/>
      <c r="AK13" s="175"/>
      <c r="AL13" s="175"/>
      <c r="AM13" s="175">
        <f>AM14-AM16</f>
        <v>0</v>
      </c>
      <c r="AN13" s="175"/>
      <c r="AO13" s="175"/>
      <c r="AP13" s="175"/>
      <c r="AQ13" s="175"/>
      <c r="AR13" s="175"/>
      <c r="AS13" s="175">
        <f>SUM(AA13:AR13)</f>
        <v>0</v>
      </c>
      <c r="AT13" s="175"/>
      <c r="AU13" s="175"/>
      <c r="AV13" s="175"/>
      <c r="AW13" s="175"/>
      <c r="AX13" s="176"/>
    </row>
    <row r="14" spans="1:50" ht="12.75" customHeight="1">
      <c r="A14" s="103" t="s">
        <v>34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67" t="s">
        <v>196</v>
      </c>
      <c r="W14" s="168"/>
      <c r="X14" s="171" t="s">
        <v>197</v>
      </c>
      <c r="Y14" s="172"/>
      <c r="Z14" s="168"/>
      <c r="AA14" s="161"/>
      <c r="AB14" s="162"/>
      <c r="AC14" s="162"/>
      <c r="AD14" s="162"/>
      <c r="AE14" s="162"/>
      <c r="AF14" s="163"/>
      <c r="AG14" s="161"/>
      <c r="AH14" s="162"/>
      <c r="AI14" s="162"/>
      <c r="AJ14" s="162"/>
      <c r="AK14" s="162"/>
      <c r="AL14" s="163"/>
      <c r="AM14" s="161"/>
      <c r="AN14" s="162"/>
      <c r="AO14" s="162"/>
      <c r="AP14" s="162"/>
      <c r="AQ14" s="162"/>
      <c r="AR14" s="163"/>
      <c r="AS14" s="161">
        <f>SUM(AA14:AR15)</f>
        <v>0</v>
      </c>
      <c r="AT14" s="162"/>
      <c r="AU14" s="162"/>
      <c r="AV14" s="162"/>
      <c r="AW14" s="162"/>
      <c r="AX14" s="179"/>
    </row>
    <row r="15" spans="1:50" ht="12.75" customHeight="1">
      <c r="A15" s="182" t="s">
        <v>195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69"/>
      <c r="W15" s="170"/>
      <c r="X15" s="173"/>
      <c r="Y15" s="174"/>
      <c r="Z15" s="170"/>
      <c r="AA15" s="164"/>
      <c r="AB15" s="165"/>
      <c r="AC15" s="165"/>
      <c r="AD15" s="165"/>
      <c r="AE15" s="165"/>
      <c r="AF15" s="166"/>
      <c r="AG15" s="164"/>
      <c r="AH15" s="165"/>
      <c r="AI15" s="165"/>
      <c r="AJ15" s="165"/>
      <c r="AK15" s="165"/>
      <c r="AL15" s="166"/>
      <c r="AM15" s="164"/>
      <c r="AN15" s="165"/>
      <c r="AO15" s="165"/>
      <c r="AP15" s="165"/>
      <c r="AQ15" s="165"/>
      <c r="AR15" s="166"/>
      <c r="AS15" s="164"/>
      <c r="AT15" s="165"/>
      <c r="AU15" s="165"/>
      <c r="AV15" s="165"/>
      <c r="AW15" s="165"/>
      <c r="AX15" s="180"/>
    </row>
    <row r="16" spans="1:50" ht="16.5" customHeight="1" thickBot="1">
      <c r="A16" s="203" t="s">
        <v>198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1" t="s">
        <v>199</v>
      </c>
      <c r="W16" s="202"/>
      <c r="X16" s="202" t="s">
        <v>200</v>
      </c>
      <c r="Y16" s="202"/>
      <c r="Z16" s="202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>
        <f>SUM(AA16:AR16)</f>
        <v>0</v>
      </c>
      <c r="AT16" s="199"/>
      <c r="AU16" s="199"/>
      <c r="AV16" s="199"/>
      <c r="AW16" s="199"/>
      <c r="AX16" s="200"/>
    </row>
    <row r="17" spans="1:49" ht="12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</row>
    <row r="18" spans="1:50" ht="12">
      <c r="A18" s="191" t="s">
        <v>201</v>
      </c>
      <c r="B18" s="191"/>
      <c r="C18" s="191"/>
      <c r="D18" s="191"/>
      <c r="E18" s="191"/>
      <c r="F18" s="153"/>
      <c r="G18" s="153"/>
      <c r="H18" s="153"/>
      <c r="I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Y18" s="191" t="s">
        <v>204</v>
      </c>
      <c r="Z18" s="191"/>
      <c r="AA18" s="191"/>
      <c r="AB18" s="191"/>
      <c r="AC18" s="191"/>
      <c r="AD18" s="191"/>
      <c r="AE18" s="153"/>
      <c r="AF18" s="153"/>
      <c r="AG18" s="153"/>
      <c r="AH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22"/>
    </row>
    <row r="19" spans="1:50" ht="12">
      <c r="A19" s="191"/>
      <c r="B19" s="191"/>
      <c r="C19" s="191"/>
      <c r="D19" s="191"/>
      <c r="E19" s="191"/>
      <c r="F19" s="195" t="s">
        <v>202</v>
      </c>
      <c r="G19" s="195"/>
      <c r="H19" s="195"/>
      <c r="I19" s="195"/>
      <c r="J19" s="88"/>
      <c r="K19" s="195" t="s">
        <v>203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89"/>
      <c r="Y19" s="196"/>
      <c r="Z19" s="196"/>
      <c r="AA19" s="196"/>
      <c r="AB19" s="196"/>
      <c r="AC19" s="196"/>
      <c r="AD19" s="196"/>
      <c r="AE19" s="195" t="s">
        <v>202</v>
      </c>
      <c r="AF19" s="195"/>
      <c r="AG19" s="195"/>
      <c r="AH19" s="195"/>
      <c r="AI19" s="88"/>
      <c r="AJ19" s="197" t="s">
        <v>203</v>
      </c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22"/>
    </row>
    <row r="20" spans="6:49" ht="12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>
      <c r="A21" s="198" t="s">
        <v>284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</row>
    <row r="22" spans="28:49" ht="12">
      <c r="AB22" s="195" t="s">
        <v>285</v>
      </c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</row>
    <row r="23" spans="17:49" ht="12.75" customHeight="1">
      <c r="Q23" s="191" t="s">
        <v>201</v>
      </c>
      <c r="R23" s="191"/>
      <c r="S23" s="191"/>
      <c r="T23" s="191"/>
      <c r="U23" s="191"/>
      <c r="V23" s="191"/>
      <c r="W23" s="191"/>
      <c r="X23" s="153"/>
      <c r="Y23" s="153"/>
      <c r="Z23" s="153"/>
      <c r="AA23" s="153"/>
      <c r="AB23" s="153"/>
      <c r="AC23" s="153"/>
      <c r="AD23" s="153"/>
      <c r="AE23" s="12"/>
      <c r="AF23" s="153"/>
      <c r="AG23" s="153"/>
      <c r="AH23" s="153"/>
      <c r="AI23" s="153"/>
      <c r="AJ23" s="12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</row>
    <row r="24" spans="17:49" ht="12.75" customHeight="1">
      <c r="Q24" s="191" t="s">
        <v>286</v>
      </c>
      <c r="R24" s="191"/>
      <c r="S24" s="191"/>
      <c r="T24" s="191"/>
      <c r="U24" s="191"/>
      <c r="V24" s="191"/>
      <c r="W24" s="191"/>
      <c r="X24" s="193" t="s">
        <v>287</v>
      </c>
      <c r="Y24" s="193"/>
      <c r="Z24" s="193"/>
      <c r="AA24" s="193"/>
      <c r="AB24" s="193"/>
      <c r="AC24" s="193"/>
      <c r="AD24" s="193"/>
      <c r="AE24" s="90"/>
      <c r="AF24" s="194" t="s">
        <v>202</v>
      </c>
      <c r="AG24" s="194"/>
      <c r="AH24" s="194"/>
      <c r="AI24" s="194"/>
      <c r="AJ24" s="91"/>
      <c r="AK24" s="194" t="s">
        <v>203</v>
      </c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</row>
    <row r="25" spans="1:39" ht="12">
      <c r="A25" s="191" t="s">
        <v>288</v>
      </c>
      <c r="B25" s="191"/>
      <c r="C25" s="191"/>
      <c r="D25" s="191"/>
      <c r="E25" s="153"/>
      <c r="F25" s="153"/>
      <c r="G25" s="153"/>
      <c r="H25" s="153"/>
      <c r="I25" s="153"/>
      <c r="J25" s="153"/>
      <c r="K25" s="153"/>
      <c r="L25" s="12"/>
      <c r="M25" s="153"/>
      <c r="N25" s="153"/>
      <c r="O25" s="153"/>
      <c r="P25" s="153"/>
      <c r="Q25" s="12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F25" s="153"/>
      <c r="AG25" s="153"/>
      <c r="AH25" s="153"/>
      <c r="AI25" s="153"/>
      <c r="AJ25" s="153"/>
      <c r="AK25" s="153"/>
      <c r="AL25" s="153"/>
      <c r="AM25" s="153"/>
    </row>
    <row r="26" spans="5:39" ht="12">
      <c r="E26" s="193" t="s">
        <v>287</v>
      </c>
      <c r="F26" s="193"/>
      <c r="G26" s="193"/>
      <c r="H26" s="193"/>
      <c r="I26" s="193"/>
      <c r="J26" s="193"/>
      <c r="K26" s="193"/>
      <c r="L26" s="90"/>
      <c r="M26" s="194" t="s">
        <v>202</v>
      </c>
      <c r="N26" s="194"/>
      <c r="O26" s="194"/>
      <c r="P26" s="194"/>
      <c r="Q26" s="91"/>
      <c r="R26" s="194" t="s">
        <v>203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89"/>
      <c r="AF26" s="195" t="s">
        <v>289</v>
      </c>
      <c r="AG26" s="195"/>
      <c r="AH26" s="195"/>
      <c r="AI26" s="195"/>
      <c r="AJ26" s="195"/>
      <c r="AK26" s="195"/>
      <c r="AL26" s="195"/>
      <c r="AM26" s="195"/>
    </row>
    <row r="27" spans="1:49" ht="12">
      <c r="A27" s="7" t="s">
        <v>205</v>
      </c>
      <c r="B27" s="10" t="s">
        <v>308</v>
      </c>
      <c r="C27" s="8" t="s">
        <v>205</v>
      </c>
      <c r="D27" s="153" t="s">
        <v>305</v>
      </c>
      <c r="E27" s="153"/>
      <c r="F27" s="153"/>
      <c r="G27" s="153"/>
      <c r="H27" s="153"/>
      <c r="I27" s="153"/>
      <c r="J27" s="8" t="s">
        <v>290</v>
      </c>
      <c r="K27" s="10" t="s">
        <v>307</v>
      </c>
      <c r="L27" s="191" t="s">
        <v>3</v>
      </c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</row>
  </sheetData>
  <sheetProtection/>
  <mergeCells count="123">
    <mergeCell ref="AG14:AL15"/>
    <mergeCell ref="V14:W15"/>
    <mergeCell ref="X14:Z15"/>
    <mergeCell ref="AM13:AR13"/>
    <mergeCell ref="AS13:AX13"/>
    <mergeCell ref="V12:W12"/>
    <mergeCell ref="AA12:AF12"/>
    <mergeCell ref="AG12:AL12"/>
    <mergeCell ref="V13:W13"/>
    <mergeCell ref="X13:Z13"/>
    <mergeCell ref="AA13:AF13"/>
    <mergeCell ref="AG13:AL13"/>
    <mergeCell ref="AM12:AR12"/>
    <mergeCell ref="AS12:AX12"/>
    <mergeCell ref="V10:W11"/>
    <mergeCell ref="X10:Z11"/>
    <mergeCell ref="AS8:AX8"/>
    <mergeCell ref="V9:W9"/>
    <mergeCell ref="X8:Z8"/>
    <mergeCell ref="AS10:AX11"/>
    <mergeCell ref="V8:W8"/>
    <mergeCell ref="X12:Z12"/>
    <mergeCell ref="AS9:AX9"/>
    <mergeCell ref="V6:W7"/>
    <mergeCell ref="X6:Z7"/>
    <mergeCell ref="AA6:AF7"/>
    <mergeCell ref="AG6:AL7"/>
    <mergeCell ref="X9:Z9"/>
    <mergeCell ref="AA9:AF9"/>
    <mergeCell ref="AG9:AL9"/>
    <mergeCell ref="AM9:AR9"/>
    <mergeCell ref="A6:U6"/>
    <mergeCell ref="AM6:AR7"/>
    <mergeCell ref="A10:U10"/>
    <mergeCell ref="A11:U11"/>
    <mergeCell ref="AM8:AR8"/>
    <mergeCell ref="AM10:AR11"/>
    <mergeCell ref="AA10:AF11"/>
    <mergeCell ref="AG10:AL11"/>
    <mergeCell ref="AA8:AF8"/>
    <mergeCell ref="AG8:AL8"/>
    <mergeCell ref="AA2:AF2"/>
    <mergeCell ref="V3:W3"/>
    <mergeCell ref="V4:W4"/>
    <mergeCell ref="V5:W5"/>
    <mergeCell ref="A2:U2"/>
    <mergeCell ref="V2:W2"/>
    <mergeCell ref="X2:Z2"/>
    <mergeCell ref="A3:U3"/>
    <mergeCell ref="X3:Z3"/>
    <mergeCell ref="A4:U4"/>
    <mergeCell ref="A5:U5"/>
    <mergeCell ref="D27:I27"/>
    <mergeCell ref="L27:AW27"/>
    <mergeCell ref="X4:Z4"/>
    <mergeCell ref="A25:D25"/>
    <mergeCell ref="E25:K25"/>
    <mergeCell ref="M25:P25"/>
    <mergeCell ref="R25:AD25"/>
    <mergeCell ref="AF25:AM25"/>
    <mergeCell ref="AG3:AL3"/>
    <mergeCell ref="AG4:AL4"/>
    <mergeCell ref="AG5:AL5"/>
    <mergeCell ref="AA3:AF3"/>
    <mergeCell ref="AA4:AF4"/>
    <mergeCell ref="AA5:AF5"/>
    <mergeCell ref="E26:K26"/>
    <mergeCell ref="M26:P26"/>
    <mergeCell ref="R26:AD26"/>
    <mergeCell ref="AF26:AM26"/>
    <mergeCell ref="AB22:AW22"/>
    <mergeCell ref="Q23:W23"/>
    <mergeCell ref="X23:AD23"/>
    <mergeCell ref="AF23:AI23"/>
    <mergeCell ref="AK23:AW23"/>
    <mergeCell ref="Q24:W24"/>
    <mergeCell ref="X24:AD24"/>
    <mergeCell ref="AF24:AI24"/>
    <mergeCell ref="AK24:AW24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AE18:AH18"/>
    <mergeCell ref="AM16:AR16"/>
    <mergeCell ref="AS16:AX16"/>
    <mergeCell ref="AM14:AR15"/>
    <mergeCell ref="A17:AW17"/>
    <mergeCell ref="V16:W16"/>
    <mergeCell ref="X16:Z16"/>
    <mergeCell ref="AA16:AF16"/>
    <mergeCell ref="AG16:AL16"/>
    <mergeCell ref="AA14:AF15"/>
    <mergeCell ref="AJ18:AW18"/>
    <mergeCell ref="A18:E18"/>
    <mergeCell ref="AM5:AR5"/>
    <mergeCell ref="AS5:AX5"/>
    <mergeCell ref="X5:Z5"/>
    <mergeCell ref="AS14:AX15"/>
    <mergeCell ref="A16:U16"/>
    <mergeCell ref="F18:I18"/>
    <mergeCell ref="K18:W18"/>
    <mergeCell ref="Y18:AD18"/>
    <mergeCell ref="A14:U14"/>
    <mergeCell ref="A15:U15"/>
    <mergeCell ref="A8:U8"/>
    <mergeCell ref="A9:U9"/>
    <mergeCell ref="A13:U13"/>
    <mergeCell ref="A12:U12"/>
    <mergeCell ref="A1:AX1"/>
    <mergeCell ref="AS6:AX7"/>
    <mergeCell ref="AM3:AR3"/>
    <mergeCell ref="AS3:AX3"/>
    <mergeCell ref="AG2:AL2"/>
    <mergeCell ref="AM2:AR2"/>
    <mergeCell ref="AS2:AX2"/>
    <mergeCell ref="AS4:AX4"/>
    <mergeCell ref="AM4:AR4"/>
    <mergeCell ref="A7:U7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2:13" ht="9.75" customHeight="1">
      <c r="B1" s="143" t="s">
        <v>209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6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6.5" thickBot="1">
      <c r="B3" s="144" t="s">
        <v>210</v>
      </c>
      <c r="C3" s="144"/>
      <c r="D3" s="144"/>
      <c r="E3" s="144"/>
      <c r="F3" s="144"/>
      <c r="G3" s="144"/>
      <c r="H3" s="144"/>
      <c r="I3" s="144"/>
      <c r="J3" s="144"/>
      <c r="K3" s="144"/>
      <c r="L3" s="3"/>
      <c r="M3" s="4" t="s">
        <v>0</v>
      </c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9" t="s">
        <v>211</v>
      </c>
    </row>
    <row r="5" spans="1:13" ht="15.75">
      <c r="A5" s="5"/>
      <c r="B5" s="5"/>
      <c r="C5" s="7" t="s">
        <v>2</v>
      </c>
      <c r="D5" s="153" t="s">
        <v>305</v>
      </c>
      <c r="E5" s="153"/>
      <c r="F5" s="153"/>
      <c r="G5" s="7">
        <v>20</v>
      </c>
      <c r="H5" s="17" t="s">
        <v>307</v>
      </c>
      <c r="I5" s="8" t="s">
        <v>3</v>
      </c>
      <c r="J5" s="8"/>
      <c r="K5" s="7" t="s">
        <v>4</v>
      </c>
      <c r="L5" s="8"/>
      <c r="M5" s="11" t="s">
        <v>309</v>
      </c>
    </row>
    <row r="6" spans="1:13" ht="12.75" customHeight="1">
      <c r="A6" s="5" t="s">
        <v>212</v>
      </c>
      <c r="B6" s="156" t="s">
        <v>306</v>
      </c>
      <c r="C6" s="156"/>
      <c r="D6" s="156"/>
      <c r="E6" s="156"/>
      <c r="F6" s="156"/>
      <c r="G6" s="156"/>
      <c r="H6" s="156"/>
      <c r="I6" s="156"/>
      <c r="J6" s="156"/>
      <c r="K6" s="7" t="s">
        <v>5</v>
      </c>
      <c r="L6" s="7"/>
      <c r="M6" s="13"/>
    </row>
    <row r="7" spans="1:13" ht="12.75" customHeight="1">
      <c r="A7" s="5" t="s">
        <v>213</v>
      </c>
      <c r="B7" s="117"/>
      <c r="C7" s="117"/>
      <c r="D7" s="117"/>
      <c r="E7" s="117"/>
      <c r="F7" s="117"/>
      <c r="G7" s="117"/>
      <c r="H7" s="117"/>
      <c r="I7" s="117"/>
      <c r="J7" s="117"/>
      <c r="K7" s="7"/>
      <c r="L7" s="7"/>
      <c r="M7" s="14"/>
    </row>
    <row r="8" spans="1:13" ht="12.75" customHeight="1">
      <c r="A8" s="5" t="s">
        <v>214</v>
      </c>
      <c r="B8" s="117"/>
      <c r="C8" s="117"/>
      <c r="D8" s="117"/>
      <c r="E8" s="117"/>
      <c r="F8" s="117"/>
      <c r="G8" s="117"/>
      <c r="H8" s="117"/>
      <c r="I8" s="117"/>
      <c r="J8" s="117"/>
      <c r="K8" s="7" t="s">
        <v>7</v>
      </c>
      <c r="L8" s="7"/>
      <c r="M8" s="11"/>
    </row>
    <row r="9" spans="1:13" ht="12.75" customHeight="1">
      <c r="A9" s="154" t="s">
        <v>215</v>
      </c>
      <c r="B9" s="5"/>
      <c r="C9" s="5"/>
      <c r="D9" s="12"/>
      <c r="E9" s="12"/>
      <c r="F9" s="12"/>
      <c r="G9" s="12"/>
      <c r="H9" s="12"/>
      <c r="I9" s="12"/>
      <c r="J9" s="12"/>
      <c r="K9" s="7" t="s">
        <v>5</v>
      </c>
      <c r="L9" s="7"/>
      <c r="M9" s="11"/>
    </row>
    <row r="10" spans="1:13" ht="12.75" customHeight="1">
      <c r="A10" s="155"/>
      <c r="B10" s="117"/>
      <c r="C10" s="117"/>
      <c r="D10" s="117"/>
      <c r="E10" s="117"/>
      <c r="F10" s="117"/>
      <c r="G10" s="117"/>
      <c r="H10" s="117"/>
      <c r="I10" s="117"/>
      <c r="J10" s="117"/>
      <c r="K10" s="7" t="s">
        <v>6</v>
      </c>
      <c r="L10" s="7"/>
      <c r="M10" s="11"/>
    </row>
    <row r="11" spans="1:13" ht="12.75" customHeight="1">
      <c r="A11" s="5" t="s">
        <v>8</v>
      </c>
      <c r="B11" s="5"/>
      <c r="C11" s="5"/>
      <c r="D11" s="15"/>
      <c r="E11" s="15"/>
      <c r="F11" s="15"/>
      <c r="G11" s="15"/>
      <c r="H11" s="15"/>
      <c r="I11" s="15"/>
      <c r="J11" s="15"/>
      <c r="K11" s="7"/>
      <c r="L11" s="7"/>
      <c r="M11" s="11"/>
    </row>
    <row r="12" spans="1:13" ht="12.75" customHeight="1" thickBot="1">
      <c r="A12" s="5" t="s">
        <v>9</v>
      </c>
      <c r="B12" s="5"/>
      <c r="C12" s="5"/>
      <c r="D12" s="15"/>
      <c r="E12" s="15"/>
      <c r="F12" s="15"/>
      <c r="G12" s="15"/>
      <c r="H12" s="15"/>
      <c r="I12" s="15"/>
      <c r="J12" s="15"/>
      <c r="K12" s="7" t="s">
        <v>10</v>
      </c>
      <c r="L12" s="8"/>
      <c r="M12" s="16">
        <v>383</v>
      </c>
    </row>
    <row r="13" spans="1:13" ht="1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12" customHeight="1">
      <c r="A14" s="92"/>
      <c r="B14" s="92"/>
      <c r="C14" s="93"/>
      <c r="D14" s="18" t="s">
        <v>11</v>
      </c>
      <c r="E14" s="100" t="s">
        <v>216</v>
      </c>
      <c r="F14" s="94" t="s">
        <v>217</v>
      </c>
      <c r="G14" s="139"/>
      <c r="H14" s="139"/>
      <c r="I14" s="140"/>
      <c r="J14" s="44" t="s">
        <v>217</v>
      </c>
      <c r="K14" s="141" t="s">
        <v>12</v>
      </c>
      <c r="L14" s="142"/>
      <c r="M14" s="20"/>
    </row>
    <row r="15" spans="1:13" s="3" customFormat="1" ht="12" customHeight="1">
      <c r="A15" s="145" t="s">
        <v>13</v>
      </c>
      <c r="B15" s="145"/>
      <c r="C15" s="146"/>
      <c r="D15" s="23" t="s">
        <v>14</v>
      </c>
      <c r="E15" s="101"/>
      <c r="F15" s="147" t="s">
        <v>218</v>
      </c>
      <c r="G15" s="148"/>
      <c r="H15" s="148"/>
      <c r="I15" s="149"/>
      <c r="J15" s="45" t="s">
        <v>220</v>
      </c>
      <c r="K15" s="150" t="s">
        <v>15</v>
      </c>
      <c r="L15" s="151"/>
      <c r="M15" s="25" t="s">
        <v>16</v>
      </c>
    </row>
    <row r="16" spans="1:13" s="3" customFormat="1" ht="12" customHeight="1">
      <c r="A16" s="108"/>
      <c r="B16" s="108"/>
      <c r="C16" s="109"/>
      <c r="D16" s="23" t="s">
        <v>17</v>
      </c>
      <c r="E16" s="102"/>
      <c r="F16" s="110" t="s">
        <v>219</v>
      </c>
      <c r="G16" s="111"/>
      <c r="H16" s="111"/>
      <c r="I16" s="112"/>
      <c r="J16" s="45" t="s">
        <v>221</v>
      </c>
      <c r="K16" s="113" t="s">
        <v>18</v>
      </c>
      <c r="L16" s="114"/>
      <c r="M16" s="25"/>
    </row>
    <row r="17" spans="1:13" s="3" customFormat="1" ht="13.5" customHeight="1" thickBot="1">
      <c r="A17" s="95">
        <v>1</v>
      </c>
      <c r="B17" s="95"/>
      <c r="C17" s="96"/>
      <c r="D17" s="19">
        <v>2</v>
      </c>
      <c r="E17" s="19">
        <v>3</v>
      </c>
      <c r="F17" s="97">
        <v>4</v>
      </c>
      <c r="G17" s="98"/>
      <c r="H17" s="98"/>
      <c r="I17" s="99"/>
      <c r="J17" s="21">
        <v>5</v>
      </c>
      <c r="K17" s="97" t="s">
        <v>19</v>
      </c>
      <c r="L17" s="99"/>
      <c r="M17" s="26" t="s">
        <v>20</v>
      </c>
    </row>
    <row r="18" spans="1:13" s="3" customFormat="1" ht="14.25" customHeight="1">
      <c r="A18" s="104" t="s">
        <v>232</v>
      </c>
      <c r="B18" s="104"/>
      <c r="C18" s="105"/>
      <c r="D18" s="27" t="s">
        <v>21</v>
      </c>
      <c r="E18" s="28" t="s">
        <v>22</v>
      </c>
      <c r="F18" s="124">
        <v>5605251.61</v>
      </c>
      <c r="G18" s="124"/>
      <c r="H18" s="124"/>
      <c r="I18" s="124"/>
      <c r="J18" s="29">
        <v>33940396.3</v>
      </c>
      <c r="K18" s="106">
        <f>K19+K20+K21+K22+K27+K35+K41</f>
        <v>0</v>
      </c>
      <c r="L18" s="107"/>
      <c r="M18" s="30">
        <f>SUM(F18:L18)</f>
        <v>39545647.91</v>
      </c>
    </row>
    <row r="19" spans="1:13" s="3" customFormat="1" ht="13.5" customHeight="1">
      <c r="A19" s="134" t="s">
        <v>24</v>
      </c>
      <c r="B19" s="134"/>
      <c r="C19" s="134"/>
      <c r="D19" s="31" t="s">
        <v>25</v>
      </c>
      <c r="E19" s="49" t="s">
        <v>26</v>
      </c>
      <c r="F19" s="123"/>
      <c r="G19" s="123"/>
      <c r="H19" s="123"/>
      <c r="I19" s="123"/>
      <c r="J19" s="51"/>
      <c r="K19" s="123"/>
      <c r="L19" s="123"/>
      <c r="M19" s="50">
        <f>SUM(F19:L19)</f>
        <v>0</v>
      </c>
    </row>
    <row r="20" spans="1:13" s="3" customFormat="1" ht="13.5" customHeight="1">
      <c r="A20" s="134" t="s">
        <v>222</v>
      </c>
      <c r="B20" s="134"/>
      <c r="C20" s="134"/>
      <c r="D20" s="31" t="s">
        <v>27</v>
      </c>
      <c r="E20" s="49" t="s">
        <v>28</v>
      </c>
      <c r="F20" s="123"/>
      <c r="G20" s="123"/>
      <c r="H20" s="123"/>
      <c r="I20" s="123"/>
      <c r="J20" s="51"/>
      <c r="K20" s="123"/>
      <c r="L20" s="123"/>
      <c r="M20" s="50">
        <f>SUM(F20:L20)</f>
        <v>0</v>
      </c>
    </row>
    <row r="21" spans="1:13" s="3" customFormat="1" ht="13.5" customHeight="1">
      <c r="A21" s="134" t="s">
        <v>223</v>
      </c>
      <c r="B21" s="134"/>
      <c r="C21" s="134"/>
      <c r="D21" s="31" t="s">
        <v>29</v>
      </c>
      <c r="E21" s="49" t="s">
        <v>30</v>
      </c>
      <c r="F21" s="123"/>
      <c r="G21" s="123"/>
      <c r="H21" s="123"/>
      <c r="I21" s="123"/>
      <c r="J21" s="51"/>
      <c r="K21" s="123"/>
      <c r="L21" s="123"/>
      <c r="M21" s="50">
        <f>SUM(F21:L21)</f>
        <v>0</v>
      </c>
    </row>
    <row r="22" spans="1:13" s="3" customFormat="1" ht="13.5" customHeight="1">
      <c r="A22" s="134" t="s">
        <v>31</v>
      </c>
      <c r="B22" s="134"/>
      <c r="C22" s="134"/>
      <c r="D22" s="31" t="s">
        <v>32</v>
      </c>
      <c r="E22" s="49" t="s">
        <v>33</v>
      </c>
      <c r="F22" s="123">
        <f>F23+F26</f>
        <v>0</v>
      </c>
      <c r="G22" s="123"/>
      <c r="H22" s="123"/>
      <c r="I22" s="123"/>
      <c r="J22" s="51">
        <v>380541</v>
      </c>
      <c r="K22" s="123">
        <f>K23+K26</f>
        <v>0</v>
      </c>
      <c r="L22" s="123"/>
      <c r="M22" s="50">
        <f>SUM(F22:L22)</f>
        <v>380541</v>
      </c>
    </row>
    <row r="23" spans="1:13" s="3" customFormat="1" ht="13.5" customHeight="1">
      <c r="A23" s="103" t="s">
        <v>34</v>
      </c>
      <c r="B23" s="103"/>
      <c r="C23" s="103"/>
      <c r="D23" s="136" t="s">
        <v>36</v>
      </c>
      <c r="E23" s="126" t="s">
        <v>37</v>
      </c>
      <c r="F23" s="123"/>
      <c r="G23" s="123"/>
      <c r="H23" s="123"/>
      <c r="I23" s="123"/>
      <c r="J23" s="123"/>
      <c r="K23" s="123"/>
      <c r="L23" s="123"/>
      <c r="M23" s="121">
        <f>SUM(F23:L25)</f>
        <v>0</v>
      </c>
    </row>
    <row r="24" spans="1:13" s="3" customFormat="1" ht="10.5" customHeight="1">
      <c r="A24" s="118" t="s">
        <v>224</v>
      </c>
      <c r="B24" s="118"/>
      <c r="C24" s="118"/>
      <c r="D24" s="136"/>
      <c r="E24" s="126"/>
      <c r="F24" s="123"/>
      <c r="G24" s="123"/>
      <c r="H24" s="123"/>
      <c r="I24" s="123"/>
      <c r="J24" s="123"/>
      <c r="K24" s="123"/>
      <c r="L24" s="123"/>
      <c r="M24" s="135"/>
    </row>
    <row r="25" spans="1:13" s="3" customFormat="1" ht="13.5" customHeight="1">
      <c r="A25" s="116" t="s">
        <v>35</v>
      </c>
      <c r="B25" s="116"/>
      <c r="C25" s="116"/>
      <c r="D25" s="136"/>
      <c r="E25" s="126"/>
      <c r="F25" s="123"/>
      <c r="G25" s="123"/>
      <c r="H25" s="123"/>
      <c r="I25" s="123"/>
      <c r="J25" s="123"/>
      <c r="K25" s="123"/>
      <c r="L25" s="123"/>
      <c r="M25" s="122"/>
    </row>
    <row r="26" spans="1:13" s="3" customFormat="1" ht="13.5" customHeight="1">
      <c r="A26" s="133" t="s">
        <v>38</v>
      </c>
      <c r="B26" s="133"/>
      <c r="C26" s="133"/>
      <c r="D26" s="31" t="s">
        <v>39</v>
      </c>
      <c r="E26" s="49" t="s">
        <v>40</v>
      </c>
      <c r="F26" s="123"/>
      <c r="G26" s="123"/>
      <c r="H26" s="123"/>
      <c r="I26" s="123"/>
      <c r="J26" s="51"/>
      <c r="K26" s="123"/>
      <c r="L26" s="123"/>
      <c r="M26" s="50">
        <f>SUM(F26:L26)</f>
        <v>0</v>
      </c>
    </row>
    <row r="27" spans="1:13" s="3" customFormat="1" ht="13.5" customHeight="1">
      <c r="A27" s="134" t="s">
        <v>42</v>
      </c>
      <c r="B27" s="134"/>
      <c r="C27" s="134"/>
      <c r="D27" s="31" t="s">
        <v>43</v>
      </c>
      <c r="E27" s="49" t="s">
        <v>44</v>
      </c>
      <c r="F27" s="123"/>
      <c r="G27" s="123"/>
      <c r="H27" s="123"/>
      <c r="I27" s="123"/>
      <c r="J27" s="51">
        <f>J28+J30+J34</f>
        <v>0</v>
      </c>
      <c r="K27" s="123"/>
      <c r="L27" s="123"/>
      <c r="M27" s="50">
        <f>SUM(F27:L27)</f>
        <v>0</v>
      </c>
    </row>
    <row r="28" spans="1:13" s="3" customFormat="1" ht="13.5" customHeight="1">
      <c r="A28" s="103" t="s">
        <v>34</v>
      </c>
      <c r="B28" s="103"/>
      <c r="C28" s="103"/>
      <c r="D28" s="136" t="s">
        <v>46</v>
      </c>
      <c r="E28" s="126" t="s">
        <v>47</v>
      </c>
      <c r="F28" s="127"/>
      <c r="G28" s="128"/>
      <c r="H28" s="128"/>
      <c r="I28" s="129"/>
      <c r="J28" s="124"/>
      <c r="K28" s="127"/>
      <c r="L28" s="129"/>
      <c r="M28" s="121">
        <f>SUM(F28:L29)</f>
        <v>0</v>
      </c>
    </row>
    <row r="29" spans="1:13" s="3" customFormat="1" ht="13.5" customHeight="1">
      <c r="A29" s="116" t="s">
        <v>45</v>
      </c>
      <c r="B29" s="116"/>
      <c r="C29" s="116"/>
      <c r="D29" s="136"/>
      <c r="E29" s="126"/>
      <c r="F29" s="130"/>
      <c r="G29" s="131"/>
      <c r="H29" s="131"/>
      <c r="I29" s="132"/>
      <c r="J29" s="115"/>
      <c r="K29" s="130"/>
      <c r="L29" s="132"/>
      <c r="M29" s="122"/>
    </row>
    <row r="30" spans="1:13" s="3" customFormat="1" ht="13.5" customHeight="1">
      <c r="A30" s="133" t="s">
        <v>48</v>
      </c>
      <c r="B30" s="133"/>
      <c r="C30" s="133"/>
      <c r="D30" s="31" t="s">
        <v>49</v>
      </c>
      <c r="E30" s="49" t="s">
        <v>50</v>
      </c>
      <c r="F30" s="123"/>
      <c r="G30" s="123"/>
      <c r="H30" s="123"/>
      <c r="I30" s="123"/>
      <c r="J30" s="51"/>
      <c r="K30" s="123"/>
      <c r="L30" s="123"/>
      <c r="M30" s="50">
        <f>SUM(F30:L30)</f>
        <v>0</v>
      </c>
    </row>
    <row r="31" spans="1:13" s="3" customFormat="1" ht="13.5" customHeight="1">
      <c r="A31" s="103" t="s">
        <v>225</v>
      </c>
      <c r="B31" s="103"/>
      <c r="C31" s="103"/>
      <c r="D31" s="137" t="s">
        <v>52</v>
      </c>
      <c r="E31" s="126" t="s">
        <v>50</v>
      </c>
      <c r="F31" s="127"/>
      <c r="G31" s="128"/>
      <c r="H31" s="128"/>
      <c r="I31" s="129"/>
      <c r="J31" s="124"/>
      <c r="K31" s="127"/>
      <c r="L31" s="129"/>
      <c r="M31" s="121">
        <f>SUM(F31:L32)</f>
        <v>0</v>
      </c>
    </row>
    <row r="32" spans="1:13" s="3" customFormat="1" ht="13.5" customHeight="1">
      <c r="A32" s="116" t="s">
        <v>226</v>
      </c>
      <c r="B32" s="116"/>
      <c r="C32" s="116"/>
      <c r="D32" s="138"/>
      <c r="E32" s="126"/>
      <c r="F32" s="130"/>
      <c r="G32" s="131"/>
      <c r="H32" s="131"/>
      <c r="I32" s="132"/>
      <c r="J32" s="115"/>
      <c r="K32" s="130"/>
      <c r="L32" s="132"/>
      <c r="M32" s="122"/>
    </row>
    <row r="33" spans="1:13" s="3" customFormat="1" ht="13.5" customHeight="1">
      <c r="A33" s="133" t="s">
        <v>227</v>
      </c>
      <c r="B33" s="133"/>
      <c r="C33" s="133"/>
      <c r="D33" s="31" t="s">
        <v>233</v>
      </c>
      <c r="E33" s="49" t="s">
        <v>50</v>
      </c>
      <c r="F33" s="123"/>
      <c r="G33" s="123"/>
      <c r="H33" s="123"/>
      <c r="I33" s="123"/>
      <c r="J33" s="51"/>
      <c r="K33" s="123"/>
      <c r="L33" s="123"/>
      <c r="M33" s="50">
        <f>SUM(F33:L33)</f>
        <v>0</v>
      </c>
    </row>
    <row r="34" spans="1:13" s="3" customFormat="1" ht="13.5" customHeight="1">
      <c r="A34" s="133" t="s">
        <v>51</v>
      </c>
      <c r="B34" s="133"/>
      <c r="C34" s="133"/>
      <c r="D34" s="31" t="s">
        <v>234</v>
      </c>
      <c r="E34" s="49" t="s">
        <v>53</v>
      </c>
      <c r="F34" s="123"/>
      <c r="G34" s="123"/>
      <c r="H34" s="123"/>
      <c r="I34" s="123"/>
      <c r="J34" s="51"/>
      <c r="K34" s="123"/>
      <c r="L34" s="123"/>
      <c r="M34" s="50">
        <f>SUM(F34:L34)</f>
        <v>0</v>
      </c>
    </row>
    <row r="35" spans="1:13" s="3" customFormat="1" ht="13.5" customHeight="1">
      <c r="A35" s="134" t="s">
        <v>54</v>
      </c>
      <c r="B35" s="134"/>
      <c r="C35" s="134"/>
      <c r="D35" s="35" t="s">
        <v>22</v>
      </c>
      <c r="E35" s="18" t="s">
        <v>55</v>
      </c>
      <c r="F35" s="124">
        <f>F36+F38+F39+F40</f>
        <v>5605251.61</v>
      </c>
      <c r="G35" s="124"/>
      <c r="H35" s="124"/>
      <c r="I35" s="124"/>
      <c r="J35" s="48">
        <f>J36+J38+J39+J40</f>
        <v>33559855.3</v>
      </c>
      <c r="K35" s="124"/>
      <c r="L35" s="124"/>
      <c r="M35" s="50">
        <f>SUM(F35:L35)</f>
        <v>39165106.91</v>
      </c>
    </row>
    <row r="36" spans="1:13" s="3" customFormat="1" ht="13.5" customHeight="1">
      <c r="A36" s="103" t="s">
        <v>34</v>
      </c>
      <c r="B36" s="103"/>
      <c r="C36" s="103"/>
      <c r="D36" s="136" t="s">
        <v>235</v>
      </c>
      <c r="E36" s="126" t="s">
        <v>55</v>
      </c>
      <c r="F36" s="123">
        <v>5605251.61</v>
      </c>
      <c r="G36" s="123"/>
      <c r="H36" s="123"/>
      <c r="I36" s="123"/>
      <c r="J36" s="123">
        <v>33559855.3</v>
      </c>
      <c r="K36" s="123"/>
      <c r="L36" s="123"/>
      <c r="M36" s="121">
        <f>SUM(F36:L37)</f>
        <v>39165106.91</v>
      </c>
    </row>
    <row r="37" spans="1:13" s="3" customFormat="1" ht="12.75" customHeight="1">
      <c r="A37" s="116" t="s">
        <v>228</v>
      </c>
      <c r="B37" s="116"/>
      <c r="C37" s="116"/>
      <c r="D37" s="136"/>
      <c r="E37" s="126"/>
      <c r="F37" s="123"/>
      <c r="G37" s="123"/>
      <c r="H37" s="123"/>
      <c r="I37" s="123"/>
      <c r="J37" s="123"/>
      <c r="K37" s="123"/>
      <c r="L37" s="123"/>
      <c r="M37" s="122"/>
    </row>
    <row r="38" spans="1:13" ht="12.75" customHeight="1">
      <c r="A38" s="133" t="s">
        <v>229</v>
      </c>
      <c r="B38" s="133"/>
      <c r="C38" s="133"/>
      <c r="D38" s="31" t="s">
        <v>236</v>
      </c>
      <c r="E38" s="49" t="s">
        <v>55</v>
      </c>
      <c r="F38" s="119"/>
      <c r="G38" s="125"/>
      <c r="H38" s="125"/>
      <c r="I38" s="120"/>
      <c r="J38" s="51"/>
      <c r="K38" s="119"/>
      <c r="L38" s="120"/>
      <c r="M38" s="50">
        <f>SUM(F38:L38)</f>
        <v>0</v>
      </c>
    </row>
    <row r="39" spans="1:13" ht="12.75" customHeight="1">
      <c r="A39" s="133" t="s">
        <v>230</v>
      </c>
      <c r="B39" s="133"/>
      <c r="C39" s="133"/>
      <c r="D39" s="31" t="s">
        <v>237</v>
      </c>
      <c r="E39" s="49" t="s">
        <v>55</v>
      </c>
      <c r="F39" s="119"/>
      <c r="G39" s="125"/>
      <c r="H39" s="125"/>
      <c r="I39" s="120"/>
      <c r="J39" s="51"/>
      <c r="K39" s="119"/>
      <c r="L39" s="120"/>
      <c r="M39" s="50">
        <f>SUM(F39:L39)</f>
        <v>0</v>
      </c>
    </row>
    <row r="40" spans="1:13" ht="12.75" customHeight="1">
      <c r="A40" s="133" t="s">
        <v>231</v>
      </c>
      <c r="B40" s="133"/>
      <c r="C40" s="133"/>
      <c r="D40" s="31" t="s">
        <v>238</v>
      </c>
      <c r="E40" s="49" t="s">
        <v>55</v>
      </c>
      <c r="F40" s="119"/>
      <c r="G40" s="125"/>
      <c r="H40" s="125"/>
      <c r="I40" s="120"/>
      <c r="J40" s="51"/>
      <c r="K40" s="119"/>
      <c r="L40" s="120"/>
      <c r="M40" s="50">
        <f>SUM(F40:L40)</f>
        <v>0</v>
      </c>
    </row>
    <row r="41" spans="1:13" ht="15.75">
      <c r="A41" s="134" t="s">
        <v>56</v>
      </c>
      <c r="B41" s="134"/>
      <c r="C41" s="134"/>
      <c r="D41" s="31" t="s">
        <v>23</v>
      </c>
      <c r="E41" s="49" t="s">
        <v>28</v>
      </c>
      <c r="F41" s="119"/>
      <c r="G41" s="125"/>
      <c r="H41" s="125"/>
      <c r="I41" s="120"/>
      <c r="J41" s="51"/>
      <c r="K41" s="119"/>
      <c r="L41" s="120"/>
      <c r="M41" s="50">
        <f>SUM(F41:L41)</f>
        <v>0</v>
      </c>
    </row>
  </sheetData>
  <sheetProtection/>
  <mergeCells count="100">
    <mergeCell ref="B1:M1"/>
    <mergeCell ref="B3:K3"/>
    <mergeCell ref="A15:C15"/>
    <mergeCell ref="F15:I15"/>
    <mergeCell ref="K15:L15"/>
    <mergeCell ref="A2:M2"/>
    <mergeCell ref="D5:F5"/>
    <mergeCell ref="A9:A10"/>
    <mergeCell ref="B6:J6"/>
    <mergeCell ref="B7:J7"/>
    <mergeCell ref="A16:C16"/>
    <mergeCell ref="F16:I16"/>
    <mergeCell ref="K16:L16"/>
    <mergeCell ref="A17:C17"/>
    <mergeCell ref="F17:I17"/>
    <mergeCell ref="K17:L17"/>
    <mergeCell ref="E14:E16"/>
    <mergeCell ref="A14:C14"/>
    <mergeCell ref="F14:I14"/>
    <mergeCell ref="K14:L14"/>
    <mergeCell ref="A18:C18"/>
    <mergeCell ref="F18:I18"/>
    <mergeCell ref="K18:L18"/>
    <mergeCell ref="A19:C19"/>
    <mergeCell ref="F19:I19"/>
    <mergeCell ref="K19:L19"/>
    <mergeCell ref="A20:C20"/>
    <mergeCell ref="F20:I20"/>
    <mergeCell ref="K20:L20"/>
    <mergeCell ref="A21:C21"/>
    <mergeCell ref="F21:I21"/>
    <mergeCell ref="K21:L21"/>
    <mergeCell ref="E23:E25"/>
    <mergeCell ref="K22:L22"/>
    <mergeCell ref="A23:C23"/>
    <mergeCell ref="K23:L25"/>
    <mergeCell ref="F23:I25"/>
    <mergeCell ref="A36:C36"/>
    <mergeCell ref="K26:L26"/>
    <mergeCell ref="A27:C27"/>
    <mergeCell ref="F27:I27"/>
    <mergeCell ref="K27:L27"/>
    <mergeCell ref="A28:C28"/>
    <mergeCell ref="A29:C29"/>
    <mergeCell ref="A26:C26"/>
    <mergeCell ref="F26:I26"/>
    <mergeCell ref="K31:L32"/>
    <mergeCell ref="A30:C30"/>
    <mergeCell ref="F30:I30"/>
    <mergeCell ref="K30:L30"/>
    <mergeCell ref="A31:C31"/>
    <mergeCell ref="A32:C32"/>
    <mergeCell ref="A33:C33"/>
    <mergeCell ref="B8:J8"/>
    <mergeCell ref="B10:J10"/>
    <mergeCell ref="J23:J25"/>
    <mergeCell ref="A22:C22"/>
    <mergeCell ref="F22:I22"/>
    <mergeCell ref="A24:C24"/>
    <mergeCell ref="A25:C25"/>
    <mergeCell ref="D23:D25"/>
    <mergeCell ref="A38:C38"/>
    <mergeCell ref="A39:C39"/>
    <mergeCell ref="J31:J32"/>
    <mergeCell ref="J36:J37"/>
    <mergeCell ref="A34:C34"/>
    <mergeCell ref="F34:I34"/>
    <mergeCell ref="A35:C35"/>
    <mergeCell ref="F35:I35"/>
    <mergeCell ref="A37:C37"/>
    <mergeCell ref="D36:D37"/>
    <mergeCell ref="A40:C40"/>
    <mergeCell ref="A41:C41"/>
    <mergeCell ref="M23:M25"/>
    <mergeCell ref="D28:D29"/>
    <mergeCell ref="E28:E29"/>
    <mergeCell ref="D31:D32"/>
    <mergeCell ref="F28:I29"/>
    <mergeCell ref="J28:J29"/>
    <mergeCell ref="K28:L29"/>
    <mergeCell ref="M28:M29"/>
    <mergeCell ref="F40:I40"/>
    <mergeCell ref="F41:I41"/>
    <mergeCell ref="E31:E32"/>
    <mergeCell ref="F31:I32"/>
    <mergeCell ref="F38:I38"/>
    <mergeCell ref="F39:I39"/>
    <mergeCell ref="F36:I37"/>
    <mergeCell ref="E36:E37"/>
    <mergeCell ref="F33:I33"/>
    <mergeCell ref="K41:L41"/>
    <mergeCell ref="M31:M32"/>
    <mergeCell ref="K38:L38"/>
    <mergeCell ref="K39:L39"/>
    <mergeCell ref="K40:L40"/>
    <mergeCell ref="K36:L37"/>
    <mergeCell ref="M36:M37"/>
    <mergeCell ref="K34:L34"/>
    <mergeCell ref="K35:L35"/>
    <mergeCell ref="K33:L3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4">
      <selection activeCell="F7" sqref="F7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239</v>
      </c>
      <c r="B1" s="158"/>
      <c r="C1" s="158"/>
      <c r="D1" s="158"/>
      <c r="E1" s="158"/>
      <c r="F1" s="158"/>
      <c r="G1" s="158"/>
    </row>
    <row r="2" spans="1:7" ht="12" customHeight="1">
      <c r="A2" s="82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6" t="s">
        <v>20</v>
      </c>
    </row>
    <row r="6" spans="1:7" ht="27.75" customHeight="1">
      <c r="A6" s="70" t="s">
        <v>245</v>
      </c>
      <c r="B6" s="27" t="s">
        <v>33</v>
      </c>
      <c r="C6" s="63" t="s">
        <v>57</v>
      </c>
      <c r="D6" s="64">
        <v>3126896.19</v>
      </c>
      <c r="E6" s="64">
        <v>39359253.69</v>
      </c>
      <c r="F6" s="64"/>
      <c r="G6" s="30">
        <f>SUM(D6:F6)</f>
        <v>42486149.879999995</v>
      </c>
    </row>
    <row r="7" spans="1:7" ht="16.5" customHeight="1">
      <c r="A7" s="71" t="s">
        <v>58</v>
      </c>
      <c r="B7" s="31" t="s">
        <v>41</v>
      </c>
      <c r="C7" s="43" t="s">
        <v>59</v>
      </c>
      <c r="D7" s="51">
        <f>SUM(D8:D11)</f>
        <v>584026.1900000001</v>
      </c>
      <c r="E7" s="51">
        <f>SUM(E8:E11)</f>
        <v>26997063.11</v>
      </c>
      <c r="F7" s="51"/>
      <c r="G7" s="83">
        <f>SUM(D7:F7)</f>
        <v>27581089.3</v>
      </c>
    </row>
    <row r="8" spans="1:7" ht="12">
      <c r="A8" s="46" t="s">
        <v>34</v>
      </c>
      <c r="B8" s="35"/>
      <c r="C8" s="42"/>
      <c r="D8" s="124">
        <v>404037</v>
      </c>
      <c r="E8" s="124">
        <v>20959289.89</v>
      </c>
      <c r="F8" s="124"/>
      <c r="G8" s="121">
        <f>SUM(D8:F9)</f>
        <v>21363326.89</v>
      </c>
    </row>
    <row r="9" spans="1:7" ht="12">
      <c r="A9" s="47" t="s">
        <v>60</v>
      </c>
      <c r="B9" s="38" t="s">
        <v>61</v>
      </c>
      <c r="C9" s="43" t="s">
        <v>62</v>
      </c>
      <c r="D9" s="115"/>
      <c r="E9" s="115"/>
      <c r="F9" s="115"/>
      <c r="G9" s="122"/>
    </row>
    <row r="10" spans="1:7" ht="15" customHeight="1">
      <c r="A10" s="47" t="s">
        <v>63</v>
      </c>
      <c r="B10" s="31" t="s">
        <v>64</v>
      </c>
      <c r="C10" s="43" t="s">
        <v>65</v>
      </c>
      <c r="D10" s="51">
        <v>63938.7</v>
      </c>
      <c r="E10" s="51">
        <v>32600</v>
      </c>
      <c r="F10" s="51"/>
      <c r="G10" s="83">
        <f>SUM(D10:F10)</f>
        <v>96538.7</v>
      </c>
    </row>
    <row r="11" spans="1:7" ht="15" customHeight="1">
      <c r="A11" s="47" t="s">
        <v>66</v>
      </c>
      <c r="B11" s="31" t="s">
        <v>67</v>
      </c>
      <c r="C11" s="43" t="s">
        <v>68</v>
      </c>
      <c r="D11" s="51">
        <v>116050.49</v>
      </c>
      <c r="E11" s="51">
        <v>6005173.22</v>
      </c>
      <c r="F11" s="51"/>
      <c r="G11" s="83">
        <f>SUM(D11:F11)</f>
        <v>6121223.71</v>
      </c>
    </row>
    <row r="12" spans="1:7" ht="14.25" customHeight="1">
      <c r="A12" s="71" t="s">
        <v>69</v>
      </c>
      <c r="B12" s="31" t="s">
        <v>44</v>
      </c>
      <c r="C12" s="43" t="s">
        <v>70</v>
      </c>
      <c r="D12" s="51">
        <v>2542870</v>
      </c>
      <c r="E12" s="51">
        <f>SUM(E13:E19)</f>
        <v>2271584.61</v>
      </c>
      <c r="F12" s="51"/>
      <c r="G12" s="83">
        <f>SUM(D12:F12)</f>
        <v>4814454.609999999</v>
      </c>
    </row>
    <row r="13" spans="1:7" ht="13.5" customHeight="1">
      <c r="A13" s="46" t="s">
        <v>34</v>
      </c>
      <c r="B13" s="35"/>
      <c r="C13" s="42"/>
      <c r="D13" s="124"/>
      <c r="E13" s="124">
        <v>49221.68</v>
      </c>
      <c r="F13" s="124"/>
      <c r="G13" s="121">
        <f>SUM(D13:F14)</f>
        <v>49221.68</v>
      </c>
    </row>
    <row r="14" spans="1:7" ht="13.5" customHeight="1">
      <c r="A14" s="47" t="s">
        <v>71</v>
      </c>
      <c r="B14" s="38" t="s">
        <v>47</v>
      </c>
      <c r="C14" s="43" t="s">
        <v>72</v>
      </c>
      <c r="D14" s="115"/>
      <c r="E14" s="115"/>
      <c r="F14" s="115"/>
      <c r="G14" s="122"/>
    </row>
    <row r="15" spans="1:7" ht="13.5" customHeight="1">
      <c r="A15" s="47" t="s">
        <v>73</v>
      </c>
      <c r="B15" s="31" t="s">
        <v>50</v>
      </c>
      <c r="C15" s="43" t="s">
        <v>74</v>
      </c>
      <c r="D15" s="51"/>
      <c r="E15" s="51">
        <v>36163.8</v>
      </c>
      <c r="F15" s="51"/>
      <c r="G15" s="83">
        <f aca="true" t="shared" si="0" ref="G15:G20">SUM(D15:F15)</f>
        <v>36163.8</v>
      </c>
    </row>
    <row r="16" spans="1:7" ht="15.75" customHeight="1">
      <c r="A16" s="47" t="s">
        <v>75</v>
      </c>
      <c r="B16" s="31" t="s">
        <v>53</v>
      </c>
      <c r="C16" s="43" t="s">
        <v>76</v>
      </c>
      <c r="D16" s="51"/>
      <c r="E16" s="51">
        <v>1365676.84</v>
      </c>
      <c r="F16" s="51"/>
      <c r="G16" s="83">
        <f t="shared" si="0"/>
        <v>1365676.84</v>
      </c>
    </row>
    <row r="17" spans="1:7" ht="16.5" customHeight="1">
      <c r="A17" s="47" t="s">
        <v>77</v>
      </c>
      <c r="B17" s="31" t="s">
        <v>78</v>
      </c>
      <c r="C17" s="43" t="s">
        <v>79</v>
      </c>
      <c r="D17" s="51"/>
      <c r="E17" s="51"/>
      <c r="F17" s="51"/>
      <c r="G17" s="83">
        <f t="shared" si="0"/>
        <v>0</v>
      </c>
    </row>
    <row r="18" spans="1:7" ht="15" customHeight="1">
      <c r="A18" s="47" t="s">
        <v>80</v>
      </c>
      <c r="B18" s="31" t="s">
        <v>81</v>
      </c>
      <c r="C18" s="43" t="s">
        <v>82</v>
      </c>
      <c r="D18" s="51">
        <v>349000</v>
      </c>
      <c r="E18" s="51">
        <v>278544.16</v>
      </c>
      <c r="F18" s="51"/>
      <c r="G18" s="83">
        <f t="shared" si="0"/>
        <v>627544.1599999999</v>
      </c>
    </row>
    <row r="19" spans="1:7" ht="14.25" customHeight="1">
      <c r="A19" s="47" t="s">
        <v>83</v>
      </c>
      <c r="B19" s="31" t="s">
        <v>84</v>
      </c>
      <c r="C19" s="43" t="s">
        <v>85</v>
      </c>
      <c r="D19" s="51">
        <v>2193870</v>
      </c>
      <c r="E19" s="51">
        <v>541978.13</v>
      </c>
      <c r="F19" s="51"/>
      <c r="G19" s="83">
        <f t="shared" si="0"/>
        <v>2735848.13</v>
      </c>
    </row>
    <row r="20" spans="1:7" ht="15" customHeight="1">
      <c r="A20" s="72" t="s">
        <v>240</v>
      </c>
      <c r="B20" s="35" t="s">
        <v>86</v>
      </c>
      <c r="C20" s="42" t="s">
        <v>87</v>
      </c>
      <c r="D20" s="51">
        <f>D21+D23</f>
        <v>0</v>
      </c>
      <c r="E20" s="51">
        <f>E21+E23</f>
        <v>0</v>
      </c>
      <c r="F20" s="51"/>
      <c r="G20" s="83">
        <f t="shared" si="0"/>
        <v>0</v>
      </c>
    </row>
    <row r="21" spans="1:7" ht="12">
      <c r="A21" s="65" t="s">
        <v>34</v>
      </c>
      <c r="B21" s="35"/>
      <c r="C21" s="41"/>
      <c r="D21" s="124"/>
      <c r="E21" s="124"/>
      <c r="F21" s="124"/>
      <c r="G21" s="121">
        <f>SUM(D21:F22)</f>
        <v>0</v>
      </c>
    </row>
    <row r="22" spans="1:7" ht="10.5" customHeight="1">
      <c r="A22" s="47" t="s">
        <v>241</v>
      </c>
      <c r="B22" s="38" t="s">
        <v>88</v>
      </c>
      <c r="C22" s="43" t="s">
        <v>89</v>
      </c>
      <c r="D22" s="115"/>
      <c r="E22" s="115"/>
      <c r="F22" s="115"/>
      <c r="G22" s="122"/>
    </row>
    <row r="23" spans="1:7" ht="12.75" customHeight="1">
      <c r="A23" s="47" t="s">
        <v>242</v>
      </c>
      <c r="B23" s="31" t="s">
        <v>90</v>
      </c>
      <c r="C23" s="43" t="s">
        <v>91</v>
      </c>
      <c r="D23" s="51"/>
      <c r="E23" s="51"/>
      <c r="F23" s="51"/>
      <c r="G23" s="83">
        <f>SUM(D23:F23)</f>
        <v>0</v>
      </c>
    </row>
    <row r="24" spans="1:7" ht="12" customHeight="1">
      <c r="A24" s="71" t="s">
        <v>92</v>
      </c>
      <c r="B24" s="31" t="s">
        <v>59</v>
      </c>
      <c r="C24" s="43" t="s">
        <v>93</v>
      </c>
      <c r="D24" s="51">
        <f>D25+D28</f>
        <v>0</v>
      </c>
      <c r="E24" s="51">
        <f>E25+E28</f>
        <v>0</v>
      </c>
      <c r="F24" s="51">
        <f>F25+F28</f>
        <v>0</v>
      </c>
      <c r="G24" s="83">
        <f>SUM(D24:F24)</f>
        <v>0</v>
      </c>
    </row>
    <row r="25" spans="1:7" ht="10.5" customHeight="1">
      <c r="A25" s="46" t="s">
        <v>34</v>
      </c>
      <c r="B25" s="35"/>
      <c r="C25" s="42"/>
      <c r="D25" s="124"/>
      <c r="E25" s="124"/>
      <c r="F25" s="124"/>
      <c r="G25" s="121">
        <f>SUM(D25:F27)</f>
        <v>0</v>
      </c>
    </row>
    <row r="26" spans="1:7" ht="12" customHeight="1">
      <c r="A26" s="46" t="s">
        <v>243</v>
      </c>
      <c r="B26" s="37"/>
      <c r="C26" s="42"/>
      <c r="D26" s="157"/>
      <c r="E26" s="157"/>
      <c r="F26" s="157"/>
      <c r="G26" s="135"/>
    </row>
    <row r="27" spans="1:7" ht="10.5" customHeight="1">
      <c r="A27" s="47" t="s">
        <v>244</v>
      </c>
      <c r="B27" s="38" t="s">
        <v>62</v>
      </c>
      <c r="C27" s="43" t="s">
        <v>94</v>
      </c>
      <c r="D27" s="115"/>
      <c r="E27" s="115"/>
      <c r="F27" s="115"/>
      <c r="G27" s="122"/>
    </row>
    <row r="28" spans="1:7" ht="12.75" customHeight="1">
      <c r="A28" s="46" t="s">
        <v>95</v>
      </c>
      <c r="B28" s="35"/>
      <c r="C28" s="41"/>
      <c r="D28" s="124"/>
      <c r="E28" s="124"/>
      <c r="F28" s="124"/>
      <c r="G28" s="121">
        <f>SUM(D28:F29)</f>
        <v>0</v>
      </c>
    </row>
    <row r="29" spans="1:7" ht="11.25" customHeight="1">
      <c r="A29" s="66" t="s">
        <v>96</v>
      </c>
      <c r="B29" s="38" t="s">
        <v>65</v>
      </c>
      <c r="C29" s="43" t="s">
        <v>97</v>
      </c>
      <c r="D29" s="115"/>
      <c r="E29" s="115"/>
      <c r="F29" s="115"/>
      <c r="G29" s="122"/>
    </row>
    <row r="30" spans="1:7" ht="11.25" customHeight="1">
      <c r="A30" s="71" t="s">
        <v>98</v>
      </c>
      <c r="B30" s="38" t="s">
        <v>87</v>
      </c>
      <c r="C30" s="43" t="s">
        <v>99</v>
      </c>
      <c r="D30" s="51">
        <f>D31+D34</f>
        <v>0</v>
      </c>
      <c r="E30" s="51">
        <f>E31+E34</f>
        <v>0</v>
      </c>
      <c r="F30" s="51">
        <f>F31+F34</f>
        <v>0</v>
      </c>
      <c r="G30" s="83">
        <f>SUM(D30:F30)</f>
        <v>0</v>
      </c>
    </row>
    <row r="31" spans="1:7" ht="12">
      <c r="A31" s="46" t="s">
        <v>34</v>
      </c>
      <c r="B31" s="35"/>
      <c r="C31" s="41"/>
      <c r="D31" s="124"/>
      <c r="E31" s="124"/>
      <c r="F31" s="124"/>
      <c r="G31" s="121">
        <f>SUM(D31:F33)</f>
        <v>0</v>
      </c>
    </row>
    <row r="32" spans="1:7" ht="10.5" customHeight="1">
      <c r="A32" s="46" t="s">
        <v>100</v>
      </c>
      <c r="B32" s="37"/>
      <c r="C32" s="42"/>
      <c r="D32" s="157"/>
      <c r="E32" s="157"/>
      <c r="F32" s="157"/>
      <c r="G32" s="135"/>
    </row>
    <row r="33" spans="1:7" ht="12" customHeight="1">
      <c r="A33" s="47" t="s">
        <v>101</v>
      </c>
      <c r="B33" s="38" t="s">
        <v>91</v>
      </c>
      <c r="C33" s="43" t="s">
        <v>102</v>
      </c>
      <c r="D33" s="115"/>
      <c r="E33" s="115"/>
      <c r="F33" s="115"/>
      <c r="G33" s="122"/>
    </row>
    <row r="34" spans="1:7" ht="12" customHeight="1">
      <c r="A34" s="47" t="s">
        <v>103</v>
      </c>
      <c r="B34" s="31" t="s">
        <v>104</v>
      </c>
      <c r="C34" s="53" t="s">
        <v>105</v>
      </c>
      <c r="D34" s="51"/>
      <c r="E34" s="51"/>
      <c r="F34" s="51"/>
      <c r="G34" s="83">
        <f>SUM(D34:F34)</f>
        <v>0</v>
      </c>
    </row>
    <row r="35" spans="1:7" ht="12" customHeight="1">
      <c r="A35" s="71" t="s">
        <v>106</v>
      </c>
      <c r="B35" s="31" t="s">
        <v>93</v>
      </c>
      <c r="C35" s="43" t="s">
        <v>107</v>
      </c>
      <c r="D35" s="52">
        <f>D36+D38</f>
        <v>0</v>
      </c>
      <c r="E35" s="52">
        <f>E36+E38</f>
        <v>0</v>
      </c>
      <c r="F35" s="52">
        <f>F36+F38</f>
        <v>0</v>
      </c>
      <c r="G35" s="83">
        <f>SUM(D35:F35)</f>
        <v>0</v>
      </c>
    </row>
    <row r="36" spans="1:7" ht="12">
      <c r="A36" s="46" t="s">
        <v>34</v>
      </c>
      <c r="B36" s="35"/>
      <c r="C36" s="41"/>
      <c r="D36" s="124"/>
      <c r="E36" s="124"/>
      <c r="F36" s="124"/>
      <c r="G36" s="121">
        <f>SUM(D36:F37)</f>
        <v>0</v>
      </c>
    </row>
    <row r="37" spans="1:7" ht="12" customHeight="1">
      <c r="A37" s="47" t="s">
        <v>109</v>
      </c>
      <c r="B37" s="38" t="s">
        <v>97</v>
      </c>
      <c r="C37" s="43" t="s">
        <v>110</v>
      </c>
      <c r="D37" s="115"/>
      <c r="E37" s="115"/>
      <c r="F37" s="115"/>
      <c r="G37" s="122"/>
    </row>
    <row r="38" spans="1:7" ht="13.5" customHeight="1">
      <c r="A38" s="46" t="s">
        <v>111</v>
      </c>
      <c r="B38" s="37"/>
      <c r="C38" s="42"/>
      <c r="D38" s="124"/>
      <c r="E38" s="124"/>
      <c r="F38" s="124"/>
      <c r="G38" s="121">
        <f>SUM(D38:F39)</f>
        <v>0</v>
      </c>
    </row>
    <row r="39" spans="1:7" ht="11.25" customHeight="1">
      <c r="A39" s="47" t="s">
        <v>112</v>
      </c>
      <c r="B39" s="38" t="s">
        <v>113</v>
      </c>
      <c r="C39" s="43" t="s">
        <v>114</v>
      </c>
      <c r="D39" s="115"/>
      <c r="E39" s="115"/>
      <c r="F39" s="115"/>
      <c r="G39" s="122"/>
    </row>
    <row r="40" spans="1:7" ht="13.5" customHeight="1" thickBot="1">
      <c r="A40" s="73" t="s">
        <v>123</v>
      </c>
      <c r="B40" s="39" t="s">
        <v>99</v>
      </c>
      <c r="C40" s="69" t="s">
        <v>124</v>
      </c>
      <c r="D40" s="84"/>
      <c r="E40" s="84">
        <v>5200</v>
      </c>
      <c r="F40" s="84"/>
      <c r="G40" s="40">
        <f>SUM(D40:F40)</f>
        <v>5200</v>
      </c>
    </row>
  </sheetData>
  <sheetProtection/>
  <mergeCells count="34">
    <mergeCell ref="A1:G1"/>
    <mergeCell ref="C2:C4"/>
    <mergeCell ref="D8:D9"/>
    <mergeCell ref="E8:E9"/>
    <mergeCell ref="F8:F9"/>
    <mergeCell ref="G8:G9"/>
    <mergeCell ref="D21:D22"/>
    <mergeCell ref="E21:E22"/>
    <mergeCell ref="F21:F22"/>
    <mergeCell ref="G21:G22"/>
    <mergeCell ref="D13:D14"/>
    <mergeCell ref="E13:E14"/>
    <mergeCell ref="F13:F14"/>
    <mergeCell ref="G13:G14"/>
    <mergeCell ref="D31:D33"/>
    <mergeCell ref="E31:E33"/>
    <mergeCell ref="F31:F33"/>
    <mergeCell ref="G31:G33"/>
    <mergeCell ref="D28:D29"/>
    <mergeCell ref="E28:E29"/>
    <mergeCell ref="F28:F29"/>
    <mergeCell ref="G28:G29"/>
    <mergeCell ref="D38:D39"/>
    <mergeCell ref="E38:E39"/>
    <mergeCell ref="F38:F39"/>
    <mergeCell ref="G38:G39"/>
    <mergeCell ref="D36:D37"/>
    <mergeCell ref="E36:E37"/>
    <mergeCell ref="F36:F37"/>
    <mergeCell ref="G36:G37"/>
    <mergeCell ref="D25:D27"/>
    <mergeCell ref="E25:E27"/>
    <mergeCell ref="F25:F27"/>
    <mergeCell ref="G25:G27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D25" sqref="D25:D26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246</v>
      </c>
      <c r="B1" s="158"/>
      <c r="C1" s="158"/>
      <c r="D1" s="158"/>
      <c r="E1" s="158"/>
      <c r="F1" s="158"/>
      <c r="G1" s="158"/>
    </row>
    <row r="2" spans="1:7" ht="12" customHeight="1">
      <c r="A2" s="82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s="75" customFormat="1" ht="15" customHeight="1">
      <c r="A6" s="71" t="s">
        <v>115</v>
      </c>
      <c r="B6" s="27" t="s">
        <v>107</v>
      </c>
      <c r="C6" s="63" t="s">
        <v>116</v>
      </c>
      <c r="D6" s="64">
        <f>SUM(D7:D10)</f>
        <v>0</v>
      </c>
      <c r="E6" s="64">
        <f>SUM(E7:E10)</f>
        <v>10090605.97</v>
      </c>
      <c r="F6" s="64"/>
      <c r="G6" s="85">
        <f>SUM(D6:F6)</f>
        <v>10090605.97</v>
      </c>
    </row>
    <row r="7" spans="1:7" s="75" customFormat="1" ht="12.75" customHeight="1">
      <c r="A7" s="46" t="s">
        <v>34</v>
      </c>
      <c r="B7" s="35"/>
      <c r="C7" s="159" t="s">
        <v>118</v>
      </c>
      <c r="D7" s="124"/>
      <c r="E7" s="124">
        <v>6148347.98</v>
      </c>
      <c r="F7" s="124"/>
      <c r="G7" s="121">
        <f>SUM(D7:F8)</f>
        <v>6148347.98</v>
      </c>
    </row>
    <row r="8" spans="1:7" s="75" customFormat="1" ht="12" customHeight="1">
      <c r="A8" s="47" t="s">
        <v>117</v>
      </c>
      <c r="B8" s="38" t="s">
        <v>108</v>
      </c>
      <c r="C8" s="160"/>
      <c r="D8" s="115"/>
      <c r="E8" s="115"/>
      <c r="F8" s="115"/>
      <c r="G8" s="122"/>
    </row>
    <row r="9" spans="1:7" s="75" customFormat="1" ht="15" customHeight="1">
      <c r="A9" s="46" t="s">
        <v>119</v>
      </c>
      <c r="B9" s="31" t="s">
        <v>247</v>
      </c>
      <c r="C9" s="43" t="s">
        <v>120</v>
      </c>
      <c r="D9" s="51"/>
      <c r="E9" s="51">
        <v>3942257.99</v>
      </c>
      <c r="F9" s="51"/>
      <c r="G9" s="83">
        <f aca="true" t="shared" si="0" ref="G9:G16">SUM(D9:F9)</f>
        <v>3942257.99</v>
      </c>
    </row>
    <row r="10" spans="1:7" s="75" customFormat="1" ht="15" customHeight="1">
      <c r="A10" s="74" t="s">
        <v>121</v>
      </c>
      <c r="B10" s="31" t="s">
        <v>248</v>
      </c>
      <c r="C10" s="43" t="s">
        <v>122</v>
      </c>
      <c r="D10" s="51"/>
      <c r="E10" s="51"/>
      <c r="F10" s="51"/>
      <c r="G10" s="83">
        <f t="shared" si="0"/>
        <v>0</v>
      </c>
    </row>
    <row r="11" spans="1:7" s="75" customFormat="1" ht="16.5" customHeight="1">
      <c r="A11" s="73" t="s">
        <v>206</v>
      </c>
      <c r="B11" s="31" t="s">
        <v>124</v>
      </c>
      <c r="C11" s="43"/>
      <c r="D11" s="51"/>
      <c r="E11" s="51"/>
      <c r="F11" s="51"/>
      <c r="G11" s="83">
        <f t="shared" si="0"/>
        <v>0</v>
      </c>
    </row>
    <row r="12" spans="1:7" s="75" customFormat="1" ht="16.5" customHeight="1">
      <c r="A12" s="70" t="s">
        <v>260</v>
      </c>
      <c r="B12" s="31" t="s">
        <v>249</v>
      </c>
      <c r="C12" s="43"/>
      <c r="D12" s="51">
        <f>D13-D14</f>
        <v>0</v>
      </c>
      <c r="E12" s="51">
        <f>E13-E14</f>
        <v>0</v>
      </c>
      <c r="F12" s="51">
        <f>F13-F14</f>
        <v>0</v>
      </c>
      <c r="G12" s="83">
        <f t="shared" si="0"/>
        <v>0</v>
      </c>
    </row>
    <row r="13" spans="1:7" s="75" customFormat="1" ht="16.5" customHeight="1">
      <c r="A13" s="71" t="s">
        <v>261</v>
      </c>
      <c r="B13" s="31" t="s">
        <v>250</v>
      </c>
      <c r="C13" s="43"/>
      <c r="D13" s="51">
        <f>'стр.12014г'!F18-'стр.2'!D6</f>
        <v>0</v>
      </c>
      <c r="E13" s="52">
        <f>'стр.12014г'!J18-'стр.2'!E6</f>
        <v>0</v>
      </c>
      <c r="F13" s="52">
        <f>'стр.12014г'!K18-'стр.2'!F6</f>
        <v>0</v>
      </c>
      <c r="G13" s="83">
        <f t="shared" si="0"/>
        <v>0</v>
      </c>
    </row>
    <row r="14" spans="1:7" s="75" customFormat="1" ht="16.5" customHeight="1">
      <c r="A14" s="71" t="s">
        <v>125</v>
      </c>
      <c r="B14" s="31" t="s">
        <v>251</v>
      </c>
      <c r="C14" s="43"/>
      <c r="D14" s="51"/>
      <c r="E14" s="51"/>
      <c r="F14" s="51"/>
      <c r="G14" s="83">
        <f t="shared" si="0"/>
        <v>0</v>
      </c>
    </row>
    <row r="15" spans="1:7" s="75" customFormat="1" ht="27.75" customHeight="1">
      <c r="A15" s="70" t="s">
        <v>303</v>
      </c>
      <c r="B15" s="31" t="s">
        <v>126</v>
      </c>
      <c r="C15" s="43"/>
      <c r="D15" s="51">
        <f>D16+D20+D24+D28+D32</f>
        <v>2478355.42</v>
      </c>
      <c r="E15" s="51">
        <f>E16+E20+E24+E28+E32</f>
        <v>4286007.58</v>
      </c>
      <c r="F15" s="51">
        <f>F16+F20+F24+F28+F32</f>
        <v>0</v>
      </c>
      <c r="G15" s="83">
        <f t="shared" si="0"/>
        <v>6764363</v>
      </c>
    </row>
    <row r="16" spans="1:7" s="75" customFormat="1" ht="16.5" customHeight="1">
      <c r="A16" s="71" t="s">
        <v>127</v>
      </c>
      <c r="B16" s="31" t="s">
        <v>128</v>
      </c>
      <c r="C16" s="43"/>
      <c r="D16" s="51">
        <f>D17-D19</f>
        <v>0</v>
      </c>
      <c r="E16" s="51">
        <f>E17-E19</f>
        <v>2901906.2</v>
      </c>
      <c r="F16" s="51">
        <f>F17-F19</f>
        <v>0</v>
      </c>
      <c r="G16" s="83">
        <f t="shared" si="0"/>
        <v>2901906.2</v>
      </c>
    </row>
    <row r="17" spans="1:7" s="75" customFormat="1" ht="12.75" customHeight="1">
      <c r="A17" s="46" t="s">
        <v>34</v>
      </c>
      <c r="B17" s="137" t="s">
        <v>130</v>
      </c>
      <c r="C17" s="42"/>
      <c r="D17" s="124"/>
      <c r="E17" s="124">
        <v>2901906.2</v>
      </c>
      <c r="F17" s="124"/>
      <c r="G17" s="121">
        <f>SUM(D17:F18)</f>
        <v>2901906.2</v>
      </c>
    </row>
    <row r="18" spans="1:7" s="75" customFormat="1" ht="11.25" customHeight="1">
      <c r="A18" s="47" t="s">
        <v>129</v>
      </c>
      <c r="B18" s="138"/>
      <c r="C18" s="43" t="s">
        <v>126</v>
      </c>
      <c r="D18" s="115"/>
      <c r="E18" s="115"/>
      <c r="F18" s="115"/>
      <c r="G18" s="122"/>
    </row>
    <row r="19" spans="1:7" s="75" customFormat="1" ht="16.5" customHeight="1">
      <c r="A19" s="47" t="s">
        <v>131</v>
      </c>
      <c r="B19" s="31" t="s">
        <v>132</v>
      </c>
      <c r="C19" s="43" t="s">
        <v>133</v>
      </c>
      <c r="D19" s="51"/>
      <c r="E19" s="51"/>
      <c r="F19" s="51"/>
      <c r="G19" s="83">
        <f>SUM(D19:F19)</f>
        <v>0</v>
      </c>
    </row>
    <row r="20" spans="1:7" s="75" customFormat="1" ht="16.5" customHeight="1">
      <c r="A20" s="71" t="s">
        <v>134</v>
      </c>
      <c r="B20" s="31" t="s">
        <v>135</v>
      </c>
      <c r="C20" s="43"/>
      <c r="D20" s="51">
        <f>D21-D23</f>
        <v>0</v>
      </c>
      <c r="E20" s="51">
        <f>E21-E23</f>
        <v>0</v>
      </c>
      <c r="F20" s="51">
        <f>F21-F23</f>
        <v>0</v>
      </c>
      <c r="G20" s="83">
        <f>SUM(D20:F20)</f>
        <v>0</v>
      </c>
    </row>
    <row r="21" spans="1:7" s="75" customFormat="1" ht="12.75" customHeight="1">
      <c r="A21" s="46" t="s">
        <v>34</v>
      </c>
      <c r="B21" s="137" t="s">
        <v>137</v>
      </c>
      <c r="C21" s="159" t="s">
        <v>128</v>
      </c>
      <c r="D21" s="124"/>
      <c r="E21" s="124"/>
      <c r="F21" s="124"/>
      <c r="G21" s="121">
        <f>SUM(D21:F22)</f>
        <v>0</v>
      </c>
    </row>
    <row r="22" spans="1:7" s="75" customFormat="1" ht="11.25" customHeight="1">
      <c r="A22" s="47" t="s">
        <v>136</v>
      </c>
      <c r="B22" s="138"/>
      <c r="C22" s="160"/>
      <c r="D22" s="115"/>
      <c r="E22" s="115"/>
      <c r="F22" s="115"/>
      <c r="G22" s="122"/>
    </row>
    <row r="23" spans="1:7" s="75" customFormat="1" ht="16.5" customHeight="1">
      <c r="A23" s="47" t="s">
        <v>138</v>
      </c>
      <c r="B23" s="31" t="s">
        <v>139</v>
      </c>
      <c r="C23" s="43" t="s">
        <v>140</v>
      </c>
      <c r="D23" s="51"/>
      <c r="E23" s="51"/>
      <c r="F23" s="51"/>
      <c r="G23" s="83">
        <f>SUM(D23:F23)</f>
        <v>0</v>
      </c>
    </row>
    <row r="24" spans="1:7" s="75" customFormat="1" ht="16.5" customHeight="1">
      <c r="A24" s="71" t="s">
        <v>252</v>
      </c>
      <c r="B24" s="31" t="s">
        <v>141</v>
      </c>
      <c r="C24" s="43"/>
      <c r="D24" s="51">
        <f>D25-D27</f>
        <v>0</v>
      </c>
      <c r="E24" s="51">
        <f>E25-E27</f>
        <v>0</v>
      </c>
      <c r="F24" s="51">
        <f>F25-F27</f>
        <v>0</v>
      </c>
      <c r="G24" s="83">
        <f>SUM(D24:F24)</f>
        <v>0</v>
      </c>
    </row>
    <row r="25" spans="1:7" s="75" customFormat="1" ht="12.75" customHeight="1">
      <c r="A25" s="46" t="s">
        <v>34</v>
      </c>
      <c r="B25" s="137" t="s">
        <v>143</v>
      </c>
      <c r="C25" s="159" t="s">
        <v>135</v>
      </c>
      <c r="D25" s="124"/>
      <c r="E25" s="124"/>
      <c r="F25" s="124"/>
      <c r="G25" s="121">
        <f>SUM(D25:F26)</f>
        <v>0</v>
      </c>
    </row>
    <row r="26" spans="1:7" s="75" customFormat="1" ht="12" customHeight="1">
      <c r="A26" s="47" t="s">
        <v>142</v>
      </c>
      <c r="B26" s="138"/>
      <c r="C26" s="160"/>
      <c r="D26" s="115"/>
      <c r="E26" s="115"/>
      <c r="F26" s="115"/>
      <c r="G26" s="122"/>
    </row>
    <row r="27" spans="1:7" s="75" customFormat="1" ht="16.5" customHeight="1">
      <c r="A27" s="47" t="s">
        <v>144</v>
      </c>
      <c r="B27" s="31" t="s">
        <v>145</v>
      </c>
      <c r="C27" s="53" t="s">
        <v>146</v>
      </c>
      <c r="D27" s="51"/>
      <c r="E27" s="51"/>
      <c r="F27" s="51"/>
      <c r="G27" s="83">
        <f>SUM(D27:F27)</f>
        <v>0</v>
      </c>
    </row>
    <row r="28" spans="1:7" s="75" customFormat="1" ht="16.5" customHeight="1">
      <c r="A28" s="71" t="s">
        <v>147</v>
      </c>
      <c r="B28" s="38" t="s">
        <v>148</v>
      </c>
      <c r="C28" s="43"/>
      <c r="D28" s="52">
        <f>D29-D31</f>
        <v>2478355.42</v>
      </c>
      <c r="E28" s="52">
        <f>E29-E31</f>
        <v>1384101.38</v>
      </c>
      <c r="F28" s="52">
        <f>F29-F31</f>
        <v>0</v>
      </c>
      <c r="G28" s="83">
        <f>SUM(D28:F28)</f>
        <v>3862456.8</v>
      </c>
    </row>
    <row r="29" spans="1:7" s="75" customFormat="1" ht="11.25" customHeight="1">
      <c r="A29" s="46" t="s">
        <v>34</v>
      </c>
      <c r="B29" s="35"/>
      <c r="C29" s="41"/>
      <c r="D29" s="124">
        <v>2478355.42</v>
      </c>
      <c r="E29" s="124">
        <v>1384101.38</v>
      </c>
      <c r="F29" s="124"/>
      <c r="G29" s="121">
        <f>SUM(D29:F30)</f>
        <v>3862456.8</v>
      </c>
    </row>
    <row r="30" spans="1:7" s="75" customFormat="1" ht="12" customHeight="1">
      <c r="A30" s="47" t="s">
        <v>149</v>
      </c>
      <c r="B30" s="38" t="s">
        <v>150</v>
      </c>
      <c r="C30" s="43" t="s">
        <v>151</v>
      </c>
      <c r="D30" s="115"/>
      <c r="E30" s="115"/>
      <c r="F30" s="115"/>
      <c r="G30" s="122"/>
    </row>
    <row r="31" spans="1:7" s="75" customFormat="1" ht="16.5" customHeight="1">
      <c r="A31" s="74" t="s">
        <v>152</v>
      </c>
      <c r="B31" s="31" t="s">
        <v>153</v>
      </c>
      <c r="C31" s="53" t="s">
        <v>154</v>
      </c>
      <c r="D31" s="51"/>
      <c r="E31" s="51"/>
      <c r="F31" s="51"/>
      <c r="G31" s="83">
        <f>SUM(D31:F31)</f>
        <v>0</v>
      </c>
    </row>
    <row r="32" spans="1:7" s="75" customFormat="1" ht="26.25" customHeight="1">
      <c r="A32" s="71" t="s">
        <v>253</v>
      </c>
      <c r="B32" s="38" t="s">
        <v>254</v>
      </c>
      <c r="C32" s="43"/>
      <c r="D32" s="52">
        <f>D33-D35</f>
        <v>0</v>
      </c>
      <c r="E32" s="52">
        <f>E33-E35</f>
        <v>0</v>
      </c>
      <c r="F32" s="52">
        <f>F33-F35</f>
        <v>0</v>
      </c>
      <c r="G32" s="83">
        <f>SUM(D32:F32)</f>
        <v>0</v>
      </c>
    </row>
    <row r="33" spans="1:7" s="75" customFormat="1" ht="11.25" customHeight="1">
      <c r="A33" s="46" t="s">
        <v>34</v>
      </c>
      <c r="B33" s="35"/>
      <c r="C33" s="41"/>
      <c r="D33" s="124"/>
      <c r="E33" s="124"/>
      <c r="F33" s="124"/>
      <c r="G33" s="121">
        <f>SUM(D33:F34)</f>
        <v>0</v>
      </c>
    </row>
    <row r="34" spans="1:7" s="75" customFormat="1" ht="9.75" customHeight="1">
      <c r="A34" s="47" t="s">
        <v>255</v>
      </c>
      <c r="B34" s="38" t="s">
        <v>256</v>
      </c>
      <c r="C34" s="43" t="s">
        <v>257</v>
      </c>
      <c r="D34" s="115"/>
      <c r="E34" s="115"/>
      <c r="F34" s="115"/>
      <c r="G34" s="122"/>
    </row>
    <row r="35" spans="1:7" s="75" customFormat="1" ht="15" customHeight="1">
      <c r="A35" s="74" t="s">
        <v>258</v>
      </c>
      <c r="B35" s="31" t="s">
        <v>259</v>
      </c>
      <c r="C35" s="53" t="s">
        <v>257</v>
      </c>
      <c r="D35" s="51"/>
      <c r="E35" s="51"/>
      <c r="F35" s="51"/>
      <c r="G35" s="83">
        <f>SUM(D35:F35)</f>
        <v>0</v>
      </c>
    </row>
  </sheetData>
  <sheetProtection/>
  <mergeCells count="32">
    <mergeCell ref="F25:F26"/>
    <mergeCell ref="G25:G26"/>
    <mergeCell ref="D33:D34"/>
    <mergeCell ref="E33:E34"/>
    <mergeCell ref="F33:F34"/>
    <mergeCell ref="G33:G34"/>
    <mergeCell ref="D29:D30"/>
    <mergeCell ref="E29:E30"/>
    <mergeCell ref="F29:F30"/>
    <mergeCell ref="G29:G30"/>
    <mergeCell ref="A1:G1"/>
    <mergeCell ref="C2:C4"/>
    <mergeCell ref="D21:D22"/>
    <mergeCell ref="E21:E22"/>
    <mergeCell ref="F21:F22"/>
    <mergeCell ref="G21:G22"/>
    <mergeCell ref="G7:G8"/>
    <mergeCell ref="B17:B18"/>
    <mergeCell ref="B21:B22"/>
    <mergeCell ref="C21:C22"/>
    <mergeCell ref="F17:F18"/>
    <mergeCell ref="G17:G18"/>
    <mergeCell ref="C7:C8"/>
    <mergeCell ref="D7:D8"/>
    <mergeCell ref="E7:E8"/>
    <mergeCell ref="F7:F8"/>
    <mergeCell ref="B25:B26"/>
    <mergeCell ref="C25:C26"/>
    <mergeCell ref="D17:D18"/>
    <mergeCell ref="E17:E18"/>
    <mergeCell ref="D25:D26"/>
    <mergeCell ref="E25:E26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7">
      <selection activeCell="E27" sqref="E27"/>
    </sheetView>
  </sheetViews>
  <sheetFormatPr defaultColWidth="9.00390625" defaultRowHeight="12.75"/>
  <cols>
    <col min="1" max="1" width="61.75390625" style="67" customWidth="1"/>
    <col min="2" max="2" width="4.625" style="67" customWidth="1"/>
    <col min="3" max="3" width="6.75390625" style="67" customWidth="1"/>
    <col min="4" max="5" width="15.625" style="67" customWidth="1"/>
    <col min="6" max="7" width="15.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262</v>
      </c>
      <c r="B1" s="158"/>
      <c r="C1" s="158"/>
      <c r="D1" s="158"/>
      <c r="E1" s="158"/>
      <c r="F1" s="158"/>
      <c r="G1" s="158"/>
    </row>
    <row r="2" spans="1:7" ht="12" customHeight="1">
      <c r="A2" s="55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7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ht="24" customHeight="1">
      <c r="A6" s="80" t="s">
        <v>277</v>
      </c>
      <c r="B6" s="27" t="s">
        <v>155</v>
      </c>
      <c r="C6" s="81"/>
      <c r="D6" s="86">
        <f>D7-'стр.5'!AA4</f>
        <v>0</v>
      </c>
      <c r="E6" s="64">
        <f>E7-'стр.5'!AG4</f>
        <v>378126.94</v>
      </c>
      <c r="F6" s="64">
        <f>F7-'стр.5'!AM4</f>
        <v>0</v>
      </c>
      <c r="G6" s="87">
        <f>SUM(D6:F6)</f>
        <v>378126.94</v>
      </c>
    </row>
    <row r="7" spans="1:7" ht="27.75" customHeight="1">
      <c r="A7" s="78" t="s">
        <v>278</v>
      </c>
      <c r="B7" s="31" t="s">
        <v>156</v>
      </c>
      <c r="C7" s="76"/>
      <c r="D7" s="48">
        <f>D8+D12+D16+D20+D24+D28</f>
        <v>0</v>
      </c>
      <c r="E7" s="48">
        <f>E8+E12+E16+E20+E24+E28</f>
        <v>378126.94</v>
      </c>
      <c r="F7" s="48">
        <f>F8+F12+F16+F20+F24+F28</f>
        <v>0</v>
      </c>
      <c r="G7" s="50">
        <f>SUM(D7:F7)</f>
        <v>378126.94</v>
      </c>
    </row>
    <row r="8" spans="1:7" ht="16.5" customHeight="1">
      <c r="A8" s="71" t="s">
        <v>263</v>
      </c>
      <c r="B8" s="31" t="s">
        <v>133</v>
      </c>
      <c r="C8" s="76"/>
      <c r="D8" s="51">
        <f>D9-D11</f>
        <v>0</v>
      </c>
      <c r="E8" s="51">
        <f>E9-E11</f>
        <v>0</v>
      </c>
      <c r="F8" s="51">
        <f>F9-F11</f>
        <v>0</v>
      </c>
      <c r="G8" s="50">
        <f>SUM(D8:F8)</f>
        <v>0</v>
      </c>
    </row>
    <row r="9" spans="1:7" ht="10.5" customHeight="1">
      <c r="A9" s="46" t="s">
        <v>34</v>
      </c>
      <c r="B9" s="35"/>
      <c r="C9" s="18"/>
      <c r="D9" s="124">
        <v>5605251.61</v>
      </c>
      <c r="E9" s="124">
        <v>33940396.3</v>
      </c>
      <c r="F9" s="124"/>
      <c r="G9" s="121">
        <f>SUM(D9:F10)</f>
        <v>39545647.91</v>
      </c>
    </row>
    <row r="10" spans="1:7" ht="12" customHeight="1">
      <c r="A10" s="46" t="s">
        <v>264</v>
      </c>
      <c r="B10" s="38" t="s">
        <v>157</v>
      </c>
      <c r="C10" s="43" t="s">
        <v>158</v>
      </c>
      <c r="D10" s="115"/>
      <c r="E10" s="115"/>
      <c r="F10" s="115"/>
      <c r="G10" s="122"/>
    </row>
    <row r="11" spans="1:7" ht="16.5" customHeight="1">
      <c r="A11" s="74" t="s">
        <v>265</v>
      </c>
      <c r="B11" s="31" t="s">
        <v>159</v>
      </c>
      <c r="C11" s="53" t="s">
        <v>160</v>
      </c>
      <c r="D11" s="51">
        <v>5605251.61</v>
      </c>
      <c r="E11" s="48">
        <v>33940396.3</v>
      </c>
      <c r="F11" s="48"/>
      <c r="G11" s="50">
        <f>SUM(D11:F11)</f>
        <v>39545647.91</v>
      </c>
    </row>
    <row r="12" spans="1:7" ht="16.5" customHeight="1">
      <c r="A12" s="79" t="s">
        <v>266</v>
      </c>
      <c r="B12" s="31" t="s">
        <v>140</v>
      </c>
      <c r="C12" s="43"/>
      <c r="D12" s="51">
        <f>D13-D15</f>
        <v>0</v>
      </c>
      <c r="E12" s="51">
        <f>E13-E15</f>
        <v>0</v>
      </c>
      <c r="F12" s="51">
        <f>F13-F15</f>
        <v>0</v>
      </c>
      <c r="G12" s="50">
        <f>SUM(D12:F12)</f>
        <v>0</v>
      </c>
    </row>
    <row r="13" spans="1:7" ht="12">
      <c r="A13" s="46" t="s">
        <v>34</v>
      </c>
      <c r="B13" s="35"/>
      <c r="C13" s="42"/>
      <c r="D13" s="124"/>
      <c r="E13" s="124"/>
      <c r="F13" s="124"/>
      <c r="G13" s="121">
        <f>SUM(D13:F14)</f>
        <v>0</v>
      </c>
    </row>
    <row r="14" spans="1:7" ht="21.75" customHeight="1">
      <c r="A14" s="77" t="s">
        <v>267</v>
      </c>
      <c r="B14" s="38" t="s">
        <v>161</v>
      </c>
      <c r="C14" s="43" t="s">
        <v>162</v>
      </c>
      <c r="D14" s="115"/>
      <c r="E14" s="115"/>
      <c r="F14" s="115"/>
      <c r="G14" s="122"/>
    </row>
    <row r="15" spans="1:7" ht="16.5" customHeight="1">
      <c r="A15" s="77" t="s">
        <v>268</v>
      </c>
      <c r="B15" s="38" t="s">
        <v>163</v>
      </c>
      <c r="C15" s="32" t="s">
        <v>164</v>
      </c>
      <c r="D15" s="34"/>
      <c r="E15" s="34"/>
      <c r="F15" s="52"/>
      <c r="G15" s="50">
        <f>SUM(D15:F15)</f>
        <v>0</v>
      </c>
    </row>
    <row r="16" spans="1:7" ht="16.5" customHeight="1">
      <c r="A16" s="79" t="s">
        <v>165</v>
      </c>
      <c r="B16" s="31" t="s">
        <v>154</v>
      </c>
      <c r="C16" s="32"/>
      <c r="D16" s="33">
        <f>D17-D19</f>
        <v>0</v>
      </c>
      <c r="E16" s="33">
        <f>E17-E19</f>
        <v>0</v>
      </c>
      <c r="F16" s="33">
        <f>F17-F19</f>
        <v>0</v>
      </c>
      <c r="G16" s="50">
        <f>SUM(D16:F16)</f>
        <v>0</v>
      </c>
    </row>
    <row r="17" spans="1:7" ht="12.75" customHeight="1">
      <c r="A17" s="46" t="s">
        <v>34</v>
      </c>
      <c r="B17" s="35"/>
      <c r="C17" s="23"/>
      <c r="D17" s="124"/>
      <c r="E17" s="124"/>
      <c r="F17" s="124"/>
      <c r="G17" s="121">
        <f>SUM(D17:F18)</f>
        <v>0</v>
      </c>
    </row>
    <row r="18" spans="1:7" ht="12.75" customHeight="1">
      <c r="A18" s="47" t="s">
        <v>166</v>
      </c>
      <c r="B18" s="38" t="s">
        <v>167</v>
      </c>
      <c r="C18" s="32" t="s">
        <v>168</v>
      </c>
      <c r="D18" s="115"/>
      <c r="E18" s="115"/>
      <c r="F18" s="115"/>
      <c r="G18" s="122"/>
    </row>
    <row r="19" spans="1:7" ht="16.5" customHeight="1">
      <c r="A19" s="46" t="s">
        <v>169</v>
      </c>
      <c r="B19" s="31" t="s">
        <v>170</v>
      </c>
      <c r="C19" s="32" t="s">
        <v>171</v>
      </c>
      <c r="D19" s="33"/>
      <c r="E19" s="33"/>
      <c r="F19" s="51"/>
      <c r="G19" s="50">
        <f>SUM(D19:F19)</f>
        <v>0</v>
      </c>
    </row>
    <row r="20" spans="1:7" ht="16.5" customHeight="1">
      <c r="A20" s="79" t="s">
        <v>269</v>
      </c>
      <c r="B20" s="31" t="s">
        <v>172</v>
      </c>
      <c r="C20" s="32"/>
      <c r="D20" s="33">
        <f>D21-D23</f>
        <v>0</v>
      </c>
      <c r="E20" s="33">
        <f>E21-E23</f>
        <v>0</v>
      </c>
      <c r="F20" s="33">
        <f>F21-F23</f>
        <v>0</v>
      </c>
      <c r="G20" s="50">
        <f>SUM(D20:F20)</f>
        <v>0</v>
      </c>
    </row>
    <row r="21" spans="1:7" ht="12">
      <c r="A21" s="46" t="s">
        <v>34</v>
      </c>
      <c r="B21" s="35"/>
      <c r="C21" s="23"/>
      <c r="D21" s="124"/>
      <c r="E21" s="124"/>
      <c r="F21" s="124"/>
      <c r="G21" s="121">
        <f>SUM(D21:F22)</f>
        <v>0</v>
      </c>
    </row>
    <row r="22" spans="1:7" ht="12">
      <c r="A22" s="47" t="s">
        <v>270</v>
      </c>
      <c r="B22" s="38" t="s">
        <v>173</v>
      </c>
      <c r="C22" s="32" t="s">
        <v>174</v>
      </c>
      <c r="D22" s="115"/>
      <c r="E22" s="115"/>
      <c r="F22" s="115"/>
      <c r="G22" s="122"/>
    </row>
    <row r="23" spans="1:7" ht="16.5" customHeight="1">
      <c r="A23" s="46" t="s">
        <v>271</v>
      </c>
      <c r="B23" s="31" t="s">
        <v>175</v>
      </c>
      <c r="C23" s="32" t="s">
        <v>176</v>
      </c>
      <c r="D23" s="33"/>
      <c r="E23" s="33"/>
      <c r="F23" s="51"/>
      <c r="G23" s="50">
        <f>SUM(D23:F23)</f>
        <v>0</v>
      </c>
    </row>
    <row r="24" spans="1:7" ht="16.5" customHeight="1">
      <c r="A24" s="79" t="s">
        <v>177</v>
      </c>
      <c r="B24" s="35" t="s">
        <v>178</v>
      </c>
      <c r="C24" s="23"/>
      <c r="D24" s="36">
        <f>D25-D27</f>
        <v>0</v>
      </c>
      <c r="E24" s="36">
        <f>E25-E27</f>
        <v>0</v>
      </c>
      <c r="F24" s="36">
        <f>F25-F27</f>
        <v>0</v>
      </c>
      <c r="G24" s="50">
        <f>SUM(D24:F24)</f>
        <v>0</v>
      </c>
    </row>
    <row r="25" spans="1:7" ht="15.75" customHeight="1">
      <c r="A25" s="46" t="s">
        <v>34</v>
      </c>
      <c r="B25" s="35"/>
      <c r="C25" s="18"/>
      <c r="D25" s="124"/>
      <c r="E25" s="124"/>
      <c r="F25" s="124"/>
      <c r="G25" s="121">
        <f>SUM(D25:F26)</f>
        <v>0</v>
      </c>
    </row>
    <row r="26" spans="1:7" ht="12.75" customHeight="1">
      <c r="A26" s="47" t="s">
        <v>272</v>
      </c>
      <c r="B26" s="37" t="s">
        <v>179</v>
      </c>
      <c r="C26" s="32" t="s">
        <v>180</v>
      </c>
      <c r="D26" s="115"/>
      <c r="E26" s="115"/>
      <c r="F26" s="115"/>
      <c r="G26" s="122"/>
    </row>
    <row r="27" spans="1:7" ht="16.5" customHeight="1">
      <c r="A27" s="47" t="s">
        <v>273</v>
      </c>
      <c r="B27" s="35" t="s">
        <v>181</v>
      </c>
      <c r="C27" s="32" t="s">
        <v>182</v>
      </c>
      <c r="D27" s="36"/>
      <c r="E27" s="36"/>
      <c r="F27" s="48"/>
      <c r="G27" s="50">
        <f>SUM(D27:F27)</f>
        <v>0</v>
      </c>
    </row>
    <row r="28" spans="1:7" ht="16.5" customHeight="1">
      <c r="A28" s="79" t="s">
        <v>274</v>
      </c>
      <c r="B28" s="35" t="s">
        <v>183</v>
      </c>
      <c r="C28" s="23"/>
      <c r="D28" s="36">
        <f>D29-D31</f>
        <v>0</v>
      </c>
      <c r="E28" s="36">
        <f>E29-E31</f>
        <v>378126.94</v>
      </c>
      <c r="F28" s="36">
        <f>F29-F31</f>
        <v>0</v>
      </c>
      <c r="G28" s="50">
        <f>SUM(D28:F28)</f>
        <v>378126.94</v>
      </c>
    </row>
    <row r="29" spans="1:7" ht="10.5" customHeight="1">
      <c r="A29" s="46" t="s">
        <v>34</v>
      </c>
      <c r="B29" s="35"/>
      <c r="C29" s="18"/>
      <c r="D29" s="124"/>
      <c r="E29" s="124">
        <v>378126.94</v>
      </c>
      <c r="F29" s="124"/>
      <c r="G29" s="121">
        <f>SUM(D29:F30)</f>
        <v>378126.94</v>
      </c>
    </row>
    <row r="30" spans="1:7" ht="12" customHeight="1">
      <c r="A30" s="47" t="s">
        <v>275</v>
      </c>
      <c r="B30" s="38" t="s">
        <v>184</v>
      </c>
      <c r="C30" s="32" t="s">
        <v>185</v>
      </c>
      <c r="D30" s="115"/>
      <c r="E30" s="115"/>
      <c r="F30" s="115"/>
      <c r="G30" s="122"/>
    </row>
    <row r="31" spans="1:7" ht="16.5" customHeight="1">
      <c r="A31" s="47" t="s">
        <v>276</v>
      </c>
      <c r="B31" s="31" t="s">
        <v>186</v>
      </c>
      <c r="C31" s="49" t="s">
        <v>187</v>
      </c>
      <c r="D31" s="33"/>
      <c r="E31" s="33"/>
      <c r="F31" s="51"/>
      <c r="G31" s="50">
        <f>SUM(D31:F31)</f>
        <v>0</v>
      </c>
    </row>
  </sheetData>
  <sheetProtection/>
  <mergeCells count="26"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  <mergeCell ref="F25:F26"/>
    <mergeCell ref="G25:G26"/>
    <mergeCell ref="D25:D26"/>
    <mergeCell ref="E25:E26"/>
    <mergeCell ref="D29:D30"/>
    <mergeCell ref="E29:E30"/>
    <mergeCell ref="F29:F30"/>
    <mergeCell ref="G29:G30"/>
    <mergeCell ref="F21:F22"/>
    <mergeCell ref="G21:G22"/>
    <mergeCell ref="D13:D14"/>
    <mergeCell ref="E13:E14"/>
    <mergeCell ref="F13:F14"/>
    <mergeCell ref="G13:G14"/>
    <mergeCell ref="D21:D22"/>
    <mergeCell ref="E21:E22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27"/>
  <sheetViews>
    <sheetView showGridLines="0" workbookViewId="0" topLeftCell="A1">
      <selection activeCell="A11" sqref="A11:U11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204" t="s">
        <v>291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50" ht="36.75" customHeight="1">
      <c r="A2" s="187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 t="s">
        <v>292</v>
      </c>
      <c r="W2" s="183"/>
      <c r="X2" s="183" t="s">
        <v>293</v>
      </c>
      <c r="Y2" s="183"/>
      <c r="Z2" s="183"/>
      <c r="AA2" s="183" t="s">
        <v>294</v>
      </c>
      <c r="AB2" s="183"/>
      <c r="AC2" s="183"/>
      <c r="AD2" s="183"/>
      <c r="AE2" s="183"/>
      <c r="AF2" s="183"/>
      <c r="AG2" s="183" t="s">
        <v>295</v>
      </c>
      <c r="AH2" s="183"/>
      <c r="AI2" s="183"/>
      <c r="AJ2" s="183"/>
      <c r="AK2" s="183"/>
      <c r="AL2" s="183"/>
      <c r="AM2" s="183" t="s">
        <v>296</v>
      </c>
      <c r="AN2" s="183"/>
      <c r="AO2" s="183"/>
      <c r="AP2" s="183"/>
      <c r="AQ2" s="183"/>
      <c r="AR2" s="183"/>
      <c r="AS2" s="183" t="s">
        <v>16</v>
      </c>
      <c r="AT2" s="183"/>
      <c r="AU2" s="183"/>
      <c r="AV2" s="183"/>
      <c r="AW2" s="183"/>
      <c r="AX2" s="206"/>
    </row>
    <row r="3" spans="1:50" ht="12.75" customHeight="1" thickBot="1">
      <c r="A3" s="188" t="s">
        <v>279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4" t="s">
        <v>280</v>
      </c>
      <c r="W3" s="184"/>
      <c r="X3" s="184" t="s">
        <v>281</v>
      </c>
      <c r="Y3" s="184"/>
      <c r="Z3" s="184"/>
      <c r="AA3" s="184" t="s">
        <v>282</v>
      </c>
      <c r="AB3" s="184"/>
      <c r="AC3" s="184"/>
      <c r="AD3" s="184"/>
      <c r="AE3" s="184"/>
      <c r="AF3" s="184"/>
      <c r="AG3" s="184" t="s">
        <v>283</v>
      </c>
      <c r="AH3" s="184"/>
      <c r="AI3" s="184"/>
      <c r="AJ3" s="184"/>
      <c r="AK3" s="184"/>
      <c r="AL3" s="184"/>
      <c r="AM3" s="184" t="s">
        <v>19</v>
      </c>
      <c r="AN3" s="184"/>
      <c r="AO3" s="184"/>
      <c r="AP3" s="184"/>
      <c r="AQ3" s="184"/>
      <c r="AR3" s="184"/>
      <c r="AS3" s="184" t="s">
        <v>20</v>
      </c>
      <c r="AT3" s="184"/>
      <c r="AU3" s="184"/>
      <c r="AV3" s="184"/>
      <c r="AW3" s="184"/>
      <c r="AX3" s="205"/>
    </row>
    <row r="4" spans="1:50" ht="18" customHeight="1">
      <c r="A4" s="190" t="s">
        <v>302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5" t="s">
        <v>158</v>
      </c>
      <c r="W4" s="186"/>
      <c r="X4" s="186"/>
      <c r="Y4" s="186"/>
      <c r="Z4" s="186"/>
      <c r="AA4" s="192">
        <f>AA5+AA9+AA13</f>
        <v>0</v>
      </c>
      <c r="AB4" s="192"/>
      <c r="AC4" s="192"/>
      <c r="AD4" s="192"/>
      <c r="AE4" s="192"/>
      <c r="AF4" s="192"/>
      <c r="AG4" s="192">
        <f>AG5+AG9+AG13</f>
        <v>0</v>
      </c>
      <c r="AH4" s="192"/>
      <c r="AI4" s="192"/>
      <c r="AJ4" s="192"/>
      <c r="AK4" s="192"/>
      <c r="AL4" s="192"/>
      <c r="AM4" s="192">
        <f>AM5+AM9+AM13</f>
        <v>0</v>
      </c>
      <c r="AN4" s="192"/>
      <c r="AO4" s="192"/>
      <c r="AP4" s="192"/>
      <c r="AQ4" s="192"/>
      <c r="AR4" s="192"/>
      <c r="AS4" s="192">
        <f>SUM(AA4:AR4)</f>
        <v>0</v>
      </c>
      <c r="AT4" s="192"/>
      <c r="AU4" s="192"/>
      <c r="AV4" s="192"/>
      <c r="AW4" s="192"/>
      <c r="AX4" s="207"/>
    </row>
    <row r="5" spans="1:50" ht="27.75" customHeight="1">
      <c r="A5" s="134" t="s">
        <v>297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77" t="s">
        <v>162</v>
      </c>
      <c r="W5" s="178"/>
      <c r="X5" s="178"/>
      <c r="Y5" s="178"/>
      <c r="Z5" s="178"/>
      <c r="AA5" s="175">
        <f>AA6-AA8</f>
        <v>0</v>
      </c>
      <c r="AB5" s="175"/>
      <c r="AC5" s="175"/>
      <c r="AD5" s="175"/>
      <c r="AE5" s="175"/>
      <c r="AF5" s="175"/>
      <c r="AG5" s="175">
        <f>AG6-AG8</f>
        <v>0</v>
      </c>
      <c r="AH5" s="175"/>
      <c r="AI5" s="175"/>
      <c r="AJ5" s="175"/>
      <c r="AK5" s="175"/>
      <c r="AL5" s="175"/>
      <c r="AM5" s="175">
        <f>AM6-AM8</f>
        <v>0</v>
      </c>
      <c r="AN5" s="175"/>
      <c r="AO5" s="175"/>
      <c r="AP5" s="175"/>
      <c r="AQ5" s="175"/>
      <c r="AR5" s="175"/>
      <c r="AS5" s="175">
        <f>SUM(AA5:AR5)</f>
        <v>0</v>
      </c>
      <c r="AT5" s="175"/>
      <c r="AU5" s="175"/>
      <c r="AV5" s="175"/>
      <c r="AW5" s="175"/>
      <c r="AX5" s="176"/>
    </row>
    <row r="6" spans="1:50" ht="12.75" customHeight="1">
      <c r="A6" s="103" t="s">
        <v>34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67" t="s">
        <v>188</v>
      </c>
      <c r="W6" s="168"/>
      <c r="X6" s="171" t="s">
        <v>189</v>
      </c>
      <c r="Y6" s="172"/>
      <c r="Z6" s="168"/>
      <c r="AA6" s="161"/>
      <c r="AB6" s="162"/>
      <c r="AC6" s="162"/>
      <c r="AD6" s="162"/>
      <c r="AE6" s="162"/>
      <c r="AF6" s="163"/>
      <c r="AG6" s="161"/>
      <c r="AH6" s="162"/>
      <c r="AI6" s="162"/>
      <c r="AJ6" s="162"/>
      <c r="AK6" s="162"/>
      <c r="AL6" s="163"/>
      <c r="AM6" s="161"/>
      <c r="AN6" s="162"/>
      <c r="AO6" s="162"/>
      <c r="AP6" s="162"/>
      <c r="AQ6" s="162"/>
      <c r="AR6" s="163"/>
      <c r="AS6" s="161">
        <f>SUM(AA6:AR7)</f>
        <v>0</v>
      </c>
      <c r="AT6" s="162"/>
      <c r="AU6" s="162"/>
      <c r="AV6" s="162"/>
      <c r="AW6" s="162"/>
      <c r="AX6" s="179"/>
    </row>
    <row r="7" spans="1:50" ht="12.75" customHeight="1">
      <c r="A7" s="182" t="s">
        <v>298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69"/>
      <c r="W7" s="170"/>
      <c r="X7" s="173"/>
      <c r="Y7" s="174"/>
      <c r="Z7" s="170"/>
      <c r="AA7" s="164"/>
      <c r="AB7" s="165"/>
      <c r="AC7" s="165"/>
      <c r="AD7" s="165"/>
      <c r="AE7" s="165"/>
      <c r="AF7" s="166"/>
      <c r="AG7" s="164"/>
      <c r="AH7" s="165"/>
      <c r="AI7" s="165"/>
      <c r="AJ7" s="165"/>
      <c r="AK7" s="165"/>
      <c r="AL7" s="166"/>
      <c r="AM7" s="164"/>
      <c r="AN7" s="165"/>
      <c r="AO7" s="165"/>
      <c r="AP7" s="165"/>
      <c r="AQ7" s="165"/>
      <c r="AR7" s="166"/>
      <c r="AS7" s="164"/>
      <c r="AT7" s="165"/>
      <c r="AU7" s="165"/>
      <c r="AV7" s="165"/>
      <c r="AW7" s="165"/>
      <c r="AX7" s="180"/>
    </row>
    <row r="8" spans="1:50" ht="16.5" customHeight="1">
      <c r="A8" s="203" t="s">
        <v>299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177" t="s">
        <v>190</v>
      </c>
      <c r="W8" s="178"/>
      <c r="X8" s="178" t="s">
        <v>191</v>
      </c>
      <c r="Y8" s="178"/>
      <c r="Z8" s="178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>
        <f>SUM(AA8:AR8)</f>
        <v>0</v>
      </c>
      <c r="AT8" s="175"/>
      <c r="AU8" s="175"/>
      <c r="AV8" s="175"/>
      <c r="AW8" s="175"/>
      <c r="AX8" s="176"/>
    </row>
    <row r="9" spans="1:50" ht="29.25" customHeight="1">
      <c r="A9" s="134" t="s">
        <v>300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77" t="s">
        <v>168</v>
      </c>
      <c r="W9" s="178"/>
      <c r="X9" s="178"/>
      <c r="Y9" s="178"/>
      <c r="Z9" s="178"/>
      <c r="AA9" s="175">
        <f>AA10-AA12</f>
        <v>0</v>
      </c>
      <c r="AB9" s="175"/>
      <c r="AC9" s="175"/>
      <c r="AD9" s="175"/>
      <c r="AE9" s="175"/>
      <c r="AF9" s="175"/>
      <c r="AG9" s="175">
        <f>AG10-AG12</f>
        <v>0</v>
      </c>
      <c r="AH9" s="175"/>
      <c r="AI9" s="175"/>
      <c r="AJ9" s="175"/>
      <c r="AK9" s="175"/>
      <c r="AL9" s="175"/>
      <c r="AM9" s="175">
        <f>AM10-AM12</f>
        <v>0</v>
      </c>
      <c r="AN9" s="175"/>
      <c r="AO9" s="175"/>
      <c r="AP9" s="175"/>
      <c r="AQ9" s="175"/>
      <c r="AR9" s="175"/>
      <c r="AS9" s="175">
        <f>SUM(AA9:AR9)</f>
        <v>0</v>
      </c>
      <c r="AT9" s="175"/>
      <c r="AU9" s="175"/>
      <c r="AV9" s="175"/>
      <c r="AW9" s="175"/>
      <c r="AX9" s="176"/>
    </row>
    <row r="10" spans="1:50" ht="12.75" customHeight="1">
      <c r="A10" s="181" t="s">
        <v>34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67" t="s">
        <v>192</v>
      </c>
      <c r="W10" s="168"/>
      <c r="X10" s="171" t="s">
        <v>207</v>
      </c>
      <c r="Y10" s="172"/>
      <c r="Z10" s="168"/>
      <c r="AA10" s="161"/>
      <c r="AB10" s="162"/>
      <c r="AC10" s="162"/>
      <c r="AD10" s="162"/>
      <c r="AE10" s="162"/>
      <c r="AF10" s="163"/>
      <c r="AG10" s="161"/>
      <c r="AH10" s="162"/>
      <c r="AI10" s="162"/>
      <c r="AJ10" s="162"/>
      <c r="AK10" s="162"/>
      <c r="AL10" s="163"/>
      <c r="AM10" s="161"/>
      <c r="AN10" s="162"/>
      <c r="AO10" s="162"/>
      <c r="AP10" s="162"/>
      <c r="AQ10" s="162"/>
      <c r="AR10" s="163"/>
      <c r="AS10" s="161">
        <f>SUM(AA10:AR11)</f>
        <v>0</v>
      </c>
      <c r="AT10" s="162"/>
      <c r="AU10" s="162"/>
      <c r="AV10" s="162"/>
      <c r="AW10" s="162"/>
      <c r="AX10" s="179"/>
    </row>
    <row r="11" spans="1:50" ht="12.75" customHeight="1">
      <c r="A11" s="182" t="s">
        <v>304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69"/>
      <c r="W11" s="170"/>
      <c r="X11" s="173"/>
      <c r="Y11" s="174"/>
      <c r="Z11" s="170"/>
      <c r="AA11" s="164"/>
      <c r="AB11" s="165"/>
      <c r="AC11" s="165"/>
      <c r="AD11" s="165"/>
      <c r="AE11" s="165"/>
      <c r="AF11" s="166"/>
      <c r="AG11" s="164"/>
      <c r="AH11" s="165"/>
      <c r="AI11" s="165"/>
      <c r="AJ11" s="165"/>
      <c r="AK11" s="165"/>
      <c r="AL11" s="166"/>
      <c r="AM11" s="164"/>
      <c r="AN11" s="165"/>
      <c r="AO11" s="165"/>
      <c r="AP11" s="165"/>
      <c r="AQ11" s="165"/>
      <c r="AR11" s="166"/>
      <c r="AS11" s="164"/>
      <c r="AT11" s="165"/>
      <c r="AU11" s="165"/>
      <c r="AV11" s="165"/>
      <c r="AW11" s="165"/>
      <c r="AX11" s="180"/>
    </row>
    <row r="12" spans="1:50" ht="16.5" customHeight="1">
      <c r="A12" s="203" t="s">
        <v>301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177" t="s">
        <v>193</v>
      </c>
      <c r="W12" s="178"/>
      <c r="X12" s="178" t="s">
        <v>208</v>
      </c>
      <c r="Y12" s="178"/>
      <c r="Z12" s="178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>
        <f>SUM(AA12:AR12)</f>
        <v>0</v>
      </c>
      <c r="AT12" s="175"/>
      <c r="AU12" s="175"/>
      <c r="AV12" s="175"/>
      <c r="AW12" s="175"/>
      <c r="AX12" s="176"/>
    </row>
    <row r="13" spans="1:50" ht="12.75" customHeight="1">
      <c r="A13" s="134" t="s">
        <v>194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77" t="s">
        <v>174</v>
      </c>
      <c r="W13" s="178"/>
      <c r="X13" s="178"/>
      <c r="Y13" s="178"/>
      <c r="Z13" s="178"/>
      <c r="AA13" s="175">
        <f>AA14-AA16</f>
        <v>0</v>
      </c>
      <c r="AB13" s="175"/>
      <c r="AC13" s="175"/>
      <c r="AD13" s="175"/>
      <c r="AE13" s="175"/>
      <c r="AF13" s="175"/>
      <c r="AG13" s="175">
        <f>AG14-AG16</f>
        <v>0</v>
      </c>
      <c r="AH13" s="175"/>
      <c r="AI13" s="175"/>
      <c r="AJ13" s="175"/>
      <c r="AK13" s="175"/>
      <c r="AL13" s="175"/>
      <c r="AM13" s="175">
        <f>AM14-AM16</f>
        <v>0</v>
      </c>
      <c r="AN13" s="175"/>
      <c r="AO13" s="175"/>
      <c r="AP13" s="175"/>
      <c r="AQ13" s="175"/>
      <c r="AR13" s="175"/>
      <c r="AS13" s="175">
        <f>SUM(AA13:AR13)</f>
        <v>0</v>
      </c>
      <c r="AT13" s="175"/>
      <c r="AU13" s="175"/>
      <c r="AV13" s="175"/>
      <c r="AW13" s="175"/>
      <c r="AX13" s="176"/>
    </row>
    <row r="14" spans="1:50" ht="12.75" customHeight="1">
      <c r="A14" s="103" t="s">
        <v>34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67" t="s">
        <v>196</v>
      </c>
      <c r="W14" s="168"/>
      <c r="X14" s="171" t="s">
        <v>197</v>
      </c>
      <c r="Y14" s="172"/>
      <c r="Z14" s="168"/>
      <c r="AA14" s="161"/>
      <c r="AB14" s="162"/>
      <c r="AC14" s="162"/>
      <c r="AD14" s="162"/>
      <c r="AE14" s="162"/>
      <c r="AF14" s="163"/>
      <c r="AG14" s="161"/>
      <c r="AH14" s="162"/>
      <c r="AI14" s="162"/>
      <c r="AJ14" s="162"/>
      <c r="AK14" s="162"/>
      <c r="AL14" s="163"/>
      <c r="AM14" s="161"/>
      <c r="AN14" s="162"/>
      <c r="AO14" s="162"/>
      <c r="AP14" s="162"/>
      <c r="AQ14" s="162"/>
      <c r="AR14" s="163"/>
      <c r="AS14" s="161">
        <f>SUM(AA14:AR15)</f>
        <v>0</v>
      </c>
      <c r="AT14" s="162"/>
      <c r="AU14" s="162"/>
      <c r="AV14" s="162"/>
      <c r="AW14" s="162"/>
      <c r="AX14" s="179"/>
    </row>
    <row r="15" spans="1:50" ht="12.75" customHeight="1">
      <c r="A15" s="182" t="s">
        <v>195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69"/>
      <c r="W15" s="170"/>
      <c r="X15" s="173"/>
      <c r="Y15" s="174"/>
      <c r="Z15" s="170"/>
      <c r="AA15" s="164"/>
      <c r="AB15" s="165"/>
      <c r="AC15" s="165"/>
      <c r="AD15" s="165"/>
      <c r="AE15" s="165"/>
      <c r="AF15" s="166"/>
      <c r="AG15" s="164"/>
      <c r="AH15" s="165"/>
      <c r="AI15" s="165"/>
      <c r="AJ15" s="165"/>
      <c r="AK15" s="165"/>
      <c r="AL15" s="166"/>
      <c r="AM15" s="164"/>
      <c r="AN15" s="165"/>
      <c r="AO15" s="165"/>
      <c r="AP15" s="165"/>
      <c r="AQ15" s="165"/>
      <c r="AR15" s="166"/>
      <c r="AS15" s="164"/>
      <c r="AT15" s="165"/>
      <c r="AU15" s="165"/>
      <c r="AV15" s="165"/>
      <c r="AW15" s="165"/>
      <c r="AX15" s="180"/>
    </row>
    <row r="16" spans="1:50" ht="16.5" customHeight="1" thickBot="1">
      <c r="A16" s="203" t="s">
        <v>198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1" t="s">
        <v>199</v>
      </c>
      <c r="W16" s="202"/>
      <c r="X16" s="202" t="s">
        <v>200</v>
      </c>
      <c r="Y16" s="202"/>
      <c r="Z16" s="202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>
        <f>SUM(AA16:AR16)</f>
        <v>0</v>
      </c>
      <c r="AT16" s="199"/>
      <c r="AU16" s="199"/>
      <c r="AV16" s="199"/>
      <c r="AW16" s="199"/>
      <c r="AX16" s="200"/>
    </row>
    <row r="17" spans="1:49" ht="12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</row>
    <row r="18" spans="1:50" ht="12">
      <c r="A18" s="191" t="s">
        <v>201</v>
      </c>
      <c r="B18" s="191"/>
      <c r="C18" s="191"/>
      <c r="D18" s="191"/>
      <c r="E18" s="191"/>
      <c r="F18" s="153"/>
      <c r="G18" s="153"/>
      <c r="H18" s="153"/>
      <c r="I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Y18" s="191" t="s">
        <v>204</v>
      </c>
      <c r="Z18" s="191"/>
      <c r="AA18" s="191"/>
      <c r="AB18" s="191"/>
      <c r="AC18" s="191"/>
      <c r="AD18" s="191"/>
      <c r="AE18" s="153"/>
      <c r="AF18" s="153"/>
      <c r="AG18" s="153"/>
      <c r="AH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22"/>
    </row>
    <row r="19" spans="1:50" ht="12">
      <c r="A19" s="191"/>
      <c r="B19" s="191"/>
      <c r="C19" s="191"/>
      <c r="D19" s="191"/>
      <c r="E19" s="191"/>
      <c r="F19" s="195" t="s">
        <v>202</v>
      </c>
      <c r="G19" s="195"/>
      <c r="H19" s="195"/>
      <c r="I19" s="195"/>
      <c r="J19" s="88"/>
      <c r="K19" s="195" t="s">
        <v>203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89"/>
      <c r="Y19" s="196"/>
      <c r="Z19" s="196"/>
      <c r="AA19" s="196"/>
      <c r="AB19" s="196"/>
      <c r="AC19" s="196"/>
      <c r="AD19" s="196"/>
      <c r="AE19" s="195" t="s">
        <v>202</v>
      </c>
      <c r="AF19" s="195"/>
      <c r="AG19" s="195"/>
      <c r="AH19" s="195"/>
      <c r="AI19" s="88"/>
      <c r="AJ19" s="197" t="s">
        <v>203</v>
      </c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22"/>
    </row>
    <row r="20" spans="6:49" ht="12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>
      <c r="A21" s="198" t="s">
        <v>284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</row>
    <row r="22" spans="28:49" ht="12">
      <c r="AB22" s="195" t="s">
        <v>285</v>
      </c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</row>
    <row r="23" spans="17:49" ht="12.75" customHeight="1">
      <c r="Q23" s="191" t="s">
        <v>201</v>
      </c>
      <c r="R23" s="191"/>
      <c r="S23" s="191"/>
      <c r="T23" s="191"/>
      <c r="U23" s="191"/>
      <c r="V23" s="191"/>
      <c r="W23" s="191"/>
      <c r="X23" s="153"/>
      <c r="Y23" s="153"/>
      <c r="Z23" s="153"/>
      <c r="AA23" s="153"/>
      <c r="AB23" s="153"/>
      <c r="AC23" s="153"/>
      <c r="AD23" s="153"/>
      <c r="AE23" s="12"/>
      <c r="AF23" s="153"/>
      <c r="AG23" s="153"/>
      <c r="AH23" s="153"/>
      <c r="AI23" s="153"/>
      <c r="AJ23" s="12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</row>
    <row r="24" spans="17:49" ht="12.75" customHeight="1">
      <c r="Q24" s="191" t="s">
        <v>286</v>
      </c>
      <c r="R24" s="191"/>
      <c r="S24" s="191"/>
      <c r="T24" s="191"/>
      <c r="U24" s="191"/>
      <c r="V24" s="191"/>
      <c r="W24" s="191"/>
      <c r="X24" s="193" t="s">
        <v>287</v>
      </c>
      <c r="Y24" s="193"/>
      <c r="Z24" s="193"/>
      <c r="AA24" s="193"/>
      <c r="AB24" s="193"/>
      <c r="AC24" s="193"/>
      <c r="AD24" s="193"/>
      <c r="AE24" s="90"/>
      <c r="AF24" s="194" t="s">
        <v>202</v>
      </c>
      <c r="AG24" s="194"/>
      <c r="AH24" s="194"/>
      <c r="AI24" s="194"/>
      <c r="AJ24" s="91"/>
      <c r="AK24" s="194" t="s">
        <v>203</v>
      </c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</row>
    <row r="25" spans="1:39" ht="12">
      <c r="A25" s="191" t="s">
        <v>288</v>
      </c>
      <c r="B25" s="191"/>
      <c r="C25" s="191"/>
      <c r="D25" s="191"/>
      <c r="E25" s="153"/>
      <c r="F25" s="153"/>
      <c r="G25" s="153"/>
      <c r="H25" s="153"/>
      <c r="I25" s="153"/>
      <c r="J25" s="153"/>
      <c r="K25" s="153"/>
      <c r="L25" s="12"/>
      <c r="M25" s="153"/>
      <c r="N25" s="153"/>
      <c r="O25" s="153"/>
      <c r="P25" s="153"/>
      <c r="Q25" s="12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F25" s="153"/>
      <c r="AG25" s="153"/>
      <c r="AH25" s="153"/>
      <c r="AI25" s="153"/>
      <c r="AJ25" s="153"/>
      <c r="AK25" s="153"/>
      <c r="AL25" s="153"/>
      <c r="AM25" s="153"/>
    </row>
    <row r="26" spans="5:39" ht="12">
      <c r="E26" s="193" t="s">
        <v>287</v>
      </c>
      <c r="F26" s="193"/>
      <c r="G26" s="193"/>
      <c r="H26" s="193"/>
      <c r="I26" s="193"/>
      <c r="J26" s="193"/>
      <c r="K26" s="193"/>
      <c r="L26" s="90"/>
      <c r="M26" s="194" t="s">
        <v>202</v>
      </c>
      <c r="N26" s="194"/>
      <c r="O26" s="194"/>
      <c r="P26" s="194"/>
      <c r="Q26" s="91"/>
      <c r="R26" s="194" t="s">
        <v>203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89"/>
      <c r="AF26" s="195" t="s">
        <v>289</v>
      </c>
      <c r="AG26" s="195"/>
      <c r="AH26" s="195"/>
      <c r="AI26" s="195"/>
      <c r="AJ26" s="195"/>
      <c r="AK26" s="195"/>
      <c r="AL26" s="195"/>
      <c r="AM26" s="195"/>
    </row>
    <row r="27" spans="1:49" ht="12">
      <c r="A27" s="7" t="s">
        <v>205</v>
      </c>
      <c r="B27" s="10" t="s">
        <v>308</v>
      </c>
      <c r="C27" s="8" t="s">
        <v>205</v>
      </c>
      <c r="D27" s="153" t="s">
        <v>305</v>
      </c>
      <c r="E27" s="153"/>
      <c r="F27" s="153"/>
      <c r="G27" s="153"/>
      <c r="H27" s="153"/>
      <c r="I27" s="153"/>
      <c r="J27" s="8" t="s">
        <v>290</v>
      </c>
      <c r="K27" s="10" t="s">
        <v>307</v>
      </c>
      <c r="L27" s="191" t="s">
        <v>3</v>
      </c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</row>
  </sheetData>
  <sheetProtection/>
  <mergeCells count="123">
    <mergeCell ref="A1:AX1"/>
    <mergeCell ref="AS6:AX7"/>
    <mergeCell ref="AM3:AR3"/>
    <mergeCell ref="AS3:AX3"/>
    <mergeCell ref="AG2:AL2"/>
    <mergeCell ref="AM2:AR2"/>
    <mergeCell ref="AS2:AX2"/>
    <mergeCell ref="AS4:AX4"/>
    <mergeCell ref="AM4:AR4"/>
    <mergeCell ref="A7:U7"/>
    <mergeCell ref="A14:U14"/>
    <mergeCell ref="A15:U15"/>
    <mergeCell ref="A8:U8"/>
    <mergeCell ref="A9:U9"/>
    <mergeCell ref="A13:U13"/>
    <mergeCell ref="A12:U12"/>
    <mergeCell ref="AJ18:AW18"/>
    <mergeCell ref="A18:E18"/>
    <mergeCell ref="AM5:AR5"/>
    <mergeCell ref="AS5:AX5"/>
    <mergeCell ref="X5:Z5"/>
    <mergeCell ref="AS14:AX15"/>
    <mergeCell ref="A16:U16"/>
    <mergeCell ref="F18:I18"/>
    <mergeCell ref="K18:W18"/>
    <mergeCell ref="Y18:AD18"/>
    <mergeCell ref="AE18:AH18"/>
    <mergeCell ref="AM16:AR16"/>
    <mergeCell ref="AS16:AX16"/>
    <mergeCell ref="AM14:AR15"/>
    <mergeCell ref="A17:AW17"/>
    <mergeCell ref="V16:W16"/>
    <mergeCell ref="X16:Z16"/>
    <mergeCell ref="AA16:AF16"/>
    <mergeCell ref="AG16:AL16"/>
    <mergeCell ref="AA14:AF15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Q24:W24"/>
    <mergeCell ref="X24:AD24"/>
    <mergeCell ref="AF24:AI24"/>
    <mergeCell ref="AK24:AW24"/>
    <mergeCell ref="AB22:AW22"/>
    <mergeCell ref="Q23:W23"/>
    <mergeCell ref="X23:AD23"/>
    <mergeCell ref="AF23:AI23"/>
    <mergeCell ref="AK23:AW23"/>
    <mergeCell ref="E26:K26"/>
    <mergeCell ref="M26:P26"/>
    <mergeCell ref="R26:AD26"/>
    <mergeCell ref="AF26:AM26"/>
    <mergeCell ref="AG3:AL3"/>
    <mergeCell ref="AG4:AL4"/>
    <mergeCell ref="AG5:AL5"/>
    <mergeCell ref="AA3:AF3"/>
    <mergeCell ref="AA4:AF4"/>
    <mergeCell ref="AA5:AF5"/>
    <mergeCell ref="A4:U4"/>
    <mergeCell ref="A5:U5"/>
    <mergeCell ref="D27:I27"/>
    <mergeCell ref="L27:AW27"/>
    <mergeCell ref="X4:Z4"/>
    <mergeCell ref="A25:D25"/>
    <mergeCell ref="E25:K25"/>
    <mergeCell ref="M25:P25"/>
    <mergeCell ref="R25:AD25"/>
    <mergeCell ref="AF25:AM25"/>
    <mergeCell ref="A2:U2"/>
    <mergeCell ref="V2:W2"/>
    <mergeCell ref="X2:Z2"/>
    <mergeCell ref="A3:U3"/>
    <mergeCell ref="X3:Z3"/>
    <mergeCell ref="AA2:AF2"/>
    <mergeCell ref="V3:W3"/>
    <mergeCell ref="V4:W4"/>
    <mergeCell ref="V5:W5"/>
    <mergeCell ref="A6:U6"/>
    <mergeCell ref="AM6:AR7"/>
    <mergeCell ref="A10:U10"/>
    <mergeCell ref="A11:U11"/>
    <mergeCell ref="AM8:AR8"/>
    <mergeCell ref="AM10:AR11"/>
    <mergeCell ref="AA10:AF11"/>
    <mergeCell ref="AG10:AL11"/>
    <mergeCell ref="AA8:AF8"/>
    <mergeCell ref="AG8:AL8"/>
    <mergeCell ref="X12:Z12"/>
    <mergeCell ref="AS9:AX9"/>
    <mergeCell ref="V6:W7"/>
    <mergeCell ref="X6:Z7"/>
    <mergeCell ref="AA6:AF7"/>
    <mergeCell ref="AG6:AL7"/>
    <mergeCell ref="X9:Z9"/>
    <mergeCell ref="AA9:AF9"/>
    <mergeCell ref="AG9:AL9"/>
    <mergeCell ref="AM9:AR9"/>
    <mergeCell ref="V10:W11"/>
    <mergeCell ref="X10:Z11"/>
    <mergeCell ref="AS8:AX8"/>
    <mergeCell ref="V9:W9"/>
    <mergeCell ref="X8:Z8"/>
    <mergeCell ref="AS10:AX11"/>
    <mergeCell ref="V8:W8"/>
    <mergeCell ref="AS13:AX13"/>
    <mergeCell ref="V12:W12"/>
    <mergeCell ref="AA12:AF12"/>
    <mergeCell ref="AG12:AL12"/>
    <mergeCell ref="V13:W13"/>
    <mergeCell ref="X13:Z13"/>
    <mergeCell ref="AA13:AF13"/>
    <mergeCell ref="AG13:AL13"/>
    <mergeCell ref="AM12:AR12"/>
    <mergeCell ref="AS12:AX12"/>
    <mergeCell ref="AG14:AL15"/>
    <mergeCell ref="V14:W15"/>
    <mergeCell ref="X14:Z15"/>
    <mergeCell ref="AM13:AR13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F31" sqref="F31:F33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239</v>
      </c>
      <c r="B1" s="158"/>
      <c r="C1" s="158"/>
      <c r="D1" s="158"/>
      <c r="E1" s="158"/>
      <c r="F1" s="158"/>
      <c r="G1" s="158"/>
    </row>
    <row r="2" spans="1:7" ht="12" customHeight="1">
      <c r="A2" s="82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6" t="s">
        <v>20</v>
      </c>
    </row>
    <row r="6" spans="1:7" ht="27.75" customHeight="1">
      <c r="A6" s="70" t="s">
        <v>245</v>
      </c>
      <c r="B6" s="27" t="s">
        <v>33</v>
      </c>
      <c r="C6" s="63" t="s">
        <v>57</v>
      </c>
      <c r="D6" s="64"/>
      <c r="E6" s="64"/>
      <c r="F6" s="64"/>
      <c r="G6" s="30">
        <f>SUM(D6:F6)</f>
        <v>0</v>
      </c>
    </row>
    <row r="7" spans="1:7" ht="16.5" customHeight="1">
      <c r="A7" s="71" t="s">
        <v>58</v>
      </c>
      <c r="B7" s="31" t="s">
        <v>41</v>
      </c>
      <c r="C7" s="43" t="s">
        <v>59</v>
      </c>
      <c r="D7" s="51"/>
      <c r="E7" s="51"/>
      <c r="F7" s="51"/>
      <c r="G7" s="83">
        <f>SUM(D7:F7)</f>
        <v>0</v>
      </c>
    </row>
    <row r="8" spans="1:7" ht="12">
      <c r="A8" s="46" t="s">
        <v>34</v>
      </c>
      <c r="B8" s="35"/>
      <c r="C8" s="42"/>
      <c r="D8" s="124"/>
      <c r="E8" s="124"/>
      <c r="F8" s="124"/>
      <c r="G8" s="121">
        <f>SUM(D8:F9)</f>
        <v>0</v>
      </c>
    </row>
    <row r="9" spans="1:7" ht="12">
      <c r="A9" s="47" t="s">
        <v>60</v>
      </c>
      <c r="B9" s="38" t="s">
        <v>61</v>
      </c>
      <c r="C9" s="43" t="s">
        <v>62</v>
      </c>
      <c r="D9" s="115"/>
      <c r="E9" s="115"/>
      <c r="F9" s="115"/>
      <c r="G9" s="122"/>
    </row>
    <row r="10" spans="1:7" ht="15" customHeight="1">
      <c r="A10" s="47" t="s">
        <v>63</v>
      </c>
      <c r="B10" s="31" t="s">
        <v>64</v>
      </c>
      <c r="C10" s="43" t="s">
        <v>65</v>
      </c>
      <c r="D10" s="51"/>
      <c r="E10" s="51"/>
      <c r="F10" s="51"/>
      <c r="G10" s="83">
        <f>SUM(D10:F10)</f>
        <v>0</v>
      </c>
    </row>
    <row r="11" spans="1:7" ht="15" customHeight="1">
      <c r="A11" s="47" t="s">
        <v>66</v>
      </c>
      <c r="B11" s="31" t="s">
        <v>67</v>
      </c>
      <c r="C11" s="43" t="s">
        <v>68</v>
      </c>
      <c r="D11" s="51"/>
      <c r="E11" s="51"/>
      <c r="F11" s="51"/>
      <c r="G11" s="83">
        <f>SUM(D11:F11)</f>
        <v>0</v>
      </c>
    </row>
    <row r="12" spans="1:7" ht="14.25" customHeight="1">
      <c r="A12" s="71" t="s">
        <v>69</v>
      </c>
      <c r="B12" s="31" t="s">
        <v>44</v>
      </c>
      <c r="C12" s="43" t="s">
        <v>70</v>
      </c>
      <c r="D12" s="51"/>
      <c r="E12" s="51"/>
      <c r="F12" s="51"/>
      <c r="G12" s="83">
        <f>SUM(D12:F12)</f>
        <v>0</v>
      </c>
    </row>
    <row r="13" spans="1:7" ht="13.5" customHeight="1">
      <c r="A13" s="46" t="s">
        <v>34</v>
      </c>
      <c r="B13" s="35"/>
      <c r="C13" s="42"/>
      <c r="D13" s="124"/>
      <c r="E13" s="124"/>
      <c r="F13" s="124"/>
      <c r="G13" s="121">
        <f>SUM(D13:F14)</f>
        <v>0</v>
      </c>
    </row>
    <row r="14" spans="1:7" ht="13.5" customHeight="1">
      <c r="A14" s="47" t="s">
        <v>71</v>
      </c>
      <c r="B14" s="38" t="s">
        <v>47</v>
      </c>
      <c r="C14" s="43" t="s">
        <v>72</v>
      </c>
      <c r="D14" s="115"/>
      <c r="E14" s="115"/>
      <c r="F14" s="115"/>
      <c r="G14" s="122"/>
    </row>
    <row r="15" spans="1:7" ht="13.5" customHeight="1">
      <c r="A15" s="47" t="s">
        <v>73</v>
      </c>
      <c r="B15" s="31" t="s">
        <v>50</v>
      </c>
      <c r="C15" s="43" t="s">
        <v>74</v>
      </c>
      <c r="D15" s="51"/>
      <c r="E15" s="51"/>
      <c r="F15" s="51"/>
      <c r="G15" s="83">
        <f aca="true" t="shared" si="0" ref="G15:G20">SUM(D15:F15)</f>
        <v>0</v>
      </c>
    </row>
    <row r="16" spans="1:7" ht="15.75" customHeight="1">
      <c r="A16" s="47" t="s">
        <v>75</v>
      </c>
      <c r="B16" s="31" t="s">
        <v>53</v>
      </c>
      <c r="C16" s="43" t="s">
        <v>76</v>
      </c>
      <c r="D16" s="51"/>
      <c r="E16" s="51"/>
      <c r="F16" s="51"/>
      <c r="G16" s="83">
        <f t="shared" si="0"/>
        <v>0</v>
      </c>
    </row>
    <row r="17" spans="1:7" ht="16.5" customHeight="1">
      <c r="A17" s="47" t="s">
        <v>77</v>
      </c>
      <c r="B17" s="31" t="s">
        <v>78</v>
      </c>
      <c r="C17" s="43" t="s">
        <v>79</v>
      </c>
      <c r="D17" s="51"/>
      <c r="E17" s="51"/>
      <c r="F17" s="51"/>
      <c r="G17" s="83">
        <f t="shared" si="0"/>
        <v>0</v>
      </c>
    </row>
    <row r="18" spans="1:7" ht="15" customHeight="1">
      <c r="A18" s="47" t="s">
        <v>80</v>
      </c>
      <c r="B18" s="31" t="s">
        <v>81</v>
      </c>
      <c r="C18" s="43" t="s">
        <v>82</v>
      </c>
      <c r="D18" s="51"/>
      <c r="E18" s="51"/>
      <c r="F18" s="51"/>
      <c r="G18" s="83">
        <f t="shared" si="0"/>
        <v>0</v>
      </c>
    </row>
    <row r="19" spans="1:7" ht="14.25" customHeight="1">
      <c r="A19" s="47" t="s">
        <v>83</v>
      </c>
      <c r="B19" s="31" t="s">
        <v>84</v>
      </c>
      <c r="C19" s="43" t="s">
        <v>85</v>
      </c>
      <c r="D19" s="51"/>
      <c r="E19" s="51"/>
      <c r="F19" s="51"/>
      <c r="G19" s="83">
        <f t="shared" si="0"/>
        <v>0</v>
      </c>
    </row>
    <row r="20" spans="1:7" ht="15" customHeight="1">
      <c r="A20" s="72" t="s">
        <v>240</v>
      </c>
      <c r="B20" s="35" t="s">
        <v>86</v>
      </c>
      <c r="C20" s="42" t="s">
        <v>87</v>
      </c>
      <c r="D20" s="51">
        <f>D21+D23</f>
        <v>0</v>
      </c>
      <c r="E20" s="51">
        <f>E21+E23</f>
        <v>0</v>
      </c>
      <c r="F20" s="51"/>
      <c r="G20" s="83">
        <f t="shared" si="0"/>
        <v>0</v>
      </c>
    </row>
    <row r="21" spans="1:7" ht="12">
      <c r="A21" s="65" t="s">
        <v>34</v>
      </c>
      <c r="B21" s="35"/>
      <c r="C21" s="41"/>
      <c r="D21" s="124"/>
      <c r="E21" s="124"/>
      <c r="F21" s="124"/>
      <c r="G21" s="121">
        <f>SUM(D21:F22)</f>
        <v>0</v>
      </c>
    </row>
    <row r="22" spans="1:7" ht="10.5" customHeight="1">
      <c r="A22" s="47" t="s">
        <v>241</v>
      </c>
      <c r="B22" s="38" t="s">
        <v>88</v>
      </c>
      <c r="C22" s="43" t="s">
        <v>89</v>
      </c>
      <c r="D22" s="115"/>
      <c r="E22" s="115"/>
      <c r="F22" s="115"/>
      <c r="G22" s="122"/>
    </row>
    <row r="23" spans="1:7" ht="12.75" customHeight="1">
      <c r="A23" s="47" t="s">
        <v>242</v>
      </c>
      <c r="B23" s="31" t="s">
        <v>90</v>
      </c>
      <c r="C23" s="43" t="s">
        <v>91</v>
      </c>
      <c r="D23" s="51"/>
      <c r="E23" s="51"/>
      <c r="F23" s="51"/>
      <c r="G23" s="83">
        <f>SUM(D23:F23)</f>
        <v>0</v>
      </c>
    </row>
    <row r="24" spans="1:7" ht="12" customHeight="1">
      <c r="A24" s="71" t="s">
        <v>92</v>
      </c>
      <c r="B24" s="31" t="s">
        <v>59</v>
      </c>
      <c r="C24" s="43" t="s">
        <v>93</v>
      </c>
      <c r="D24" s="51">
        <f>D25+D28</f>
        <v>0</v>
      </c>
      <c r="E24" s="51">
        <f>E25+E28</f>
        <v>0</v>
      </c>
      <c r="F24" s="51">
        <f>F25+F28</f>
        <v>0</v>
      </c>
      <c r="G24" s="83">
        <f>SUM(D24:F24)</f>
        <v>0</v>
      </c>
    </row>
    <row r="25" spans="1:7" ht="10.5" customHeight="1">
      <c r="A25" s="46" t="s">
        <v>34</v>
      </c>
      <c r="B25" s="35"/>
      <c r="C25" s="42"/>
      <c r="D25" s="124"/>
      <c r="E25" s="124"/>
      <c r="F25" s="124"/>
      <c r="G25" s="121">
        <f>SUM(D25:F27)</f>
        <v>0</v>
      </c>
    </row>
    <row r="26" spans="1:7" ht="12" customHeight="1">
      <c r="A26" s="46" t="s">
        <v>243</v>
      </c>
      <c r="B26" s="37"/>
      <c r="C26" s="42"/>
      <c r="D26" s="157"/>
      <c r="E26" s="157"/>
      <c r="F26" s="157"/>
      <c r="G26" s="135"/>
    </row>
    <row r="27" spans="1:7" ht="10.5" customHeight="1">
      <c r="A27" s="47" t="s">
        <v>244</v>
      </c>
      <c r="B27" s="38" t="s">
        <v>62</v>
      </c>
      <c r="C27" s="43" t="s">
        <v>94</v>
      </c>
      <c r="D27" s="115"/>
      <c r="E27" s="115"/>
      <c r="F27" s="115"/>
      <c r="G27" s="122"/>
    </row>
    <row r="28" spans="1:7" ht="12.75" customHeight="1">
      <c r="A28" s="46" t="s">
        <v>95</v>
      </c>
      <c r="B28" s="35"/>
      <c r="C28" s="41"/>
      <c r="D28" s="124"/>
      <c r="E28" s="124"/>
      <c r="F28" s="124"/>
      <c r="G28" s="121">
        <f>SUM(D28:F29)</f>
        <v>0</v>
      </c>
    </row>
    <row r="29" spans="1:7" ht="11.25" customHeight="1">
      <c r="A29" s="66" t="s">
        <v>96</v>
      </c>
      <c r="B29" s="38" t="s">
        <v>65</v>
      </c>
      <c r="C29" s="43" t="s">
        <v>97</v>
      </c>
      <c r="D29" s="115"/>
      <c r="E29" s="115"/>
      <c r="F29" s="115"/>
      <c r="G29" s="122"/>
    </row>
    <row r="30" spans="1:7" ht="11.25" customHeight="1">
      <c r="A30" s="71" t="s">
        <v>98</v>
      </c>
      <c r="B30" s="38" t="s">
        <v>87</v>
      </c>
      <c r="C30" s="43" t="s">
        <v>99</v>
      </c>
      <c r="D30" s="51">
        <f>D31+D34</f>
        <v>0</v>
      </c>
      <c r="E30" s="51">
        <f>E31+E34</f>
        <v>0</v>
      </c>
      <c r="F30" s="51">
        <f>F31+F34</f>
        <v>0</v>
      </c>
      <c r="G30" s="83">
        <f>SUM(D30:F30)</f>
        <v>0</v>
      </c>
    </row>
    <row r="31" spans="1:7" ht="12">
      <c r="A31" s="46" t="s">
        <v>34</v>
      </c>
      <c r="B31" s="35"/>
      <c r="C31" s="41"/>
      <c r="D31" s="124"/>
      <c r="E31" s="124"/>
      <c r="F31" s="124"/>
      <c r="G31" s="121">
        <f>SUM(D31:F33)</f>
        <v>0</v>
      </c>
    </row>
    <row r="32" spans="1:7" ht="10.5" customHeight="1">
      <c r="A32" s="46" t="s">
        <v>100</v>
      </c>
      <c r="B32" s="37"/>
      <c r="C32" s="42"/>
      <c r="D32" s="157"/>
      <c r="E32" s="157"/>
      <c r="F32" s="157"/>
      <c r="G32" s="135"/>
    </row>
    <row r="33" spans="1:7" ht="12" customHeight="1">
      <c r="A33" s="47" t="s">
        <v>101</v>
      </c>
      <c r="B33" s="38" t="s">
        <v>91</v>
      </c>
      <c r="C33" s="43" t="s">
        <v>102</v>
      </c>
      <c r="D33" s="115"/>
      <c r="E33" s="115"/>
      <c r="F33" s="115"/>
      <c r="G33" s="122"/>
    </row>
    <row r="34" spans="1:7" ht="12" customHeight="1">
      <c r="A34" s="47" t="s">
        <v>103</v>
      </c>
      <c r="B34" s="31" t="s">
        <v>104</v>
      </c>
      <c r="C34" s="53" t="s">
        <v>105</v>
      </c>
      <c r="D34" s="51"/>
      <c r="E34" s="51"/>
      <c r="F34" s="51"/>
      <c r="G34" s="83">
        <f>SUM(D34:F34)</f>
        <v>0</v>
      </c>
    </row>
    <row r="35" spans="1:7" ht="12" customHeight="1">
      <c r="A35" s="71" t="s">
        <v>106</v>
      </c>
      <c r="B35" s="31" t="s">
        <v>93</v>
      </c>
      <c r="C35" s="43" t="s">
        <v>107</v>
      </c>
      <c r="D35" s="52">
        <f>D36+D38</f>
        <v>0</v>
      </c>
      <c r="E35" s="52">
        <f>E36+E38</f>
        <v>0</v>
      </c>
      <c r="F35" s="52">
        <f>F36+F38</f>
        <v>0</v>
      </c>
      <c r="G35" s="83">
        <f>SUM(D35:F35)</f>
        <v>0</v>
      </c>
    </row>
    <row r="36" spans="1:7" ht="12">
      <c r="A36" s="46" t="s">
        <v>34</v>
      </c>
      <c r="B36" s="35"/>
      <c r="C36" s="41"/>
      <c r="D36" s="124"/>
      <c r="E36" s="124"/>
      <c r="F36" s="124"/>
      <c r="G36" s="121">
        <f>SUM(D36:F37)</f>
        <v>0</v>
      </c>
    </row>
    <row r="37" spans="1:7" ht="12" customHeight="1">
      <c r="A37" s="47" t="s">
        <v>109</v>
      </c>
      <c r="B37" s="38" t="s">
        <v>97</v>
      </c>
      <c r="C37" s="43" t="s">
        <v>110</v>
      </c>
      <c r="D37" s="115"/>
      <c r="E37" s="115"/>
      <c r="F37" s="115"/>
      <c r="G37" s="122"/>
    </row>
    <row r="38" spans="1:7" ht="13.5" customHeight="1">
      <c r="A38" s="46" t="s">
        <v>111</v>
      </c>
      <c r="B38" s="37"/>
      <c r="C38" s="42"/>
      <c r="D38" s="124"/>
      <c r="E38" s="124"/>
      <c r="F38" s="124"/>
      <c r="G38" s="121">
        <f>SUM(D38:F39)</f>
        <v>0</v>
      </c>
    </row>
    <row r="39" spans="1:7" ht="11.25" customHeight="1">
      <c r="A39" s="47" t="s">
        <v>112</v>
      </c>
      <c r="B39" s="38" t="s">
        <v>113</v>
      </c>
      <c r="C39" s="43" t="s">
        <v>114</v>
      </c>
      <c r="D39" s="115"/>
      <c r="E39" s="115"/>
      <c r="F39" s="115"/>
      <c r="G39" s="122"/>
    </row>
    <row r="40" spans="1:7" ht="13.5" customHeight="1" thickBot="1">
      <c r="A40" s="73" t="s">
        <v>123</v>
      </c>
      <c r="B40" s="39" t="s">
        <v>99</v>
      </c>
      <c r="C40" s="69" t="s">
        <v>124</v>
      </c>
      <c r="D40" s="84"/>
      <c r="E40" s="84"/>
      <c r="F40" s="84"/>
      <c r="G40" s="40">
        <f>SUM(D40:F40)</f>
        <v>0</v>
      </c>
    </row>
  </sheetData>
  <sheetProtection/>
  <mergeCells count="34">
    <mergeCell ref="A1:G1"/>
    <mergeCell ref="C2:C4"/>
    <mergeCell ref="D8:D9"/>
    <mergeCell ref="E8:E9"/>
    <mergeCell ref="F8:F9"/>
    <mergeCell ref="G8:G9"/>
    <mergeCell ref="D21:D22"/>
    <mergeCell ref="E21:E22"/>
    <mergeCell ref="F21:F22"/>
    <mergeCell ref="G21:G22"/>
    <mergeCell ref="D13:D14"/>
    <mergeCell ref="E13:E14"/>
    <mergeCell ref="F13:F14"/>
    <mergeCell ref="G13:G14"/>
    <mergeCell ref="D31:D33"/>
    <mergeCell ref="E31:E33"/>
    <mergeCell ref="F31:F33"/>
    <mergeCell ref="G31:G33"/>
    <mergeCell ref="D28:D29"/>
    <mergeCell ref="E28:E29"/>
    <mergeCell ref="F28:F29"/>
    <mergeCell ref="G28:G29"/>
    <mergeCell ref="D38:D39"/>
    <mergeCell ref="E38:E39"/>
    <mergeCell ref="F38:F39"/>
    <mergeCell ref="G38:G39"/>
    <mergeCell ref="D36:D37"/>
    <mergeCell ref="E36:E37"/>
    <mergeCell ref="F36:F37"/>
    <mergeCell ref="G36:G37"/>
    <mergeCell ref="D25:D27"/>
    <mergeCell ref="E25:E27"/>
    <mergeCell ref="F25:F27"/>
    <mergeCell ref="G25:G27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E25" sqref="E25:E26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246</v>
      </c>
      <c r="B1" s="158"/>
      <c r="C1" s="158"/>
      <c r="D1" s="158"/>
      <c r="E1" s="158"/>
      <c r="F1" s="158"/>
      <c r="G1" s="158"/>
    </row>
    <row r="2" spans="1:7" ht="12" customHeight="1">
      <c r="A2" s="82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s="75" customFormat="1" ht="15" customHeight="1">
      <c r="A6" s="71" t="s">
        <v>115</v>
      </c>
      <c r="B6" s="27" t="s">
        <v>107</v>
      </c>
      <c r="C6" s="63" t="s">
        <v>116</v>
      </c>
      <c r="D6" s="64">
        <f>SUM(D7:D10)</f>
        <v>0</v>
      </c>
      <c r="E6" s="64">
        <f>SUM(E7:E10)</f>
        <v>0</v>
      </c>
      <c r="F6" s="64"/>
      <c r="G6" s="85">
        <f>SUM(D6:F6)</f>
        <v>0</v>
      </c>
    </row>
    <row r="7" spans="1:7" s="75" customFormat="1" ht="12.75" customHeight="1">
      <c r="A7" s="46" t="s">
        <v>34</v>
      </c>
      <c r="B7" s="35"/>
      <c r="C7" s="159" t="s">
        <v>118</v>
      </c>
      <c r="D7" s="124"/>
      <c r="E7" s="124"/>
      <c r="F7" s="124"/>
      <c r="G7" s="121">
        <f>SUM(D7:F8)</f>
        <v>0</v>
      </c>
    </row>
    <row r="8" spans="1:7" s="75" customFormat="1" ht="12" customHeight="1">
      <c r="A8" s="47" t="s">
        <v>117</v>
      </c>
      <c r="B8" s="38" t="s">
        <v>108</v>
      </c>
      <c r="C8" s="160"/>
      <c r="D8" s="115"/>
      <c r="E8" s="115"/>
      <c r="F8" s="115"/>
      <c r="G8" s="122"/>
    </row>
    <row r="9" spans="1:7" s="75" customFormat="1" ht="15" customHeight="1">
      <c r="A9" s="46" t="s">
        <v>119</v>
      </c>
      <c r="B9" s="31" t="s">
        <v>247</v>
      </c>
      <c r="C9" s="43" t="s">
        <v>120</v>
      </c>
      <c r="D9" s="51"/>
      <c r="E9" s="51"/>
      <c r="F9" s="51"/>
      <c r="G9" s="83">
        <f>SUM(D9:F9)</f>
        <v>0</v>
      </c>
    </row>
    <row r="10" spans="1:7" s="75" customFormat="1" ht="15" customHeight="1">
      <c r="A10" s="74" t="s">
        <v>121</v>
      </c>
      <c r="B10" s="31" t="s">
        <v>248</v>
      </c>
      <c r="C10" s="43" t="s">
        <v>122</v>
      </c>
      <c r="D10" s="51"/>
      <c r="E10" s="51"/>
      <c r="F10" s="51"/>
      <c r="G10" s="83">
        <f aca="true" t="shared" si="0" ref="G10:G35">SUM(D10:F10)</f>
        <v>0</v>
      </c>
    </row>
    <row r="11" spans="1:7" s="75" customFormat="1" ht="16.5" customHeight="1">
      <c r="A11" s="73" t="s">
        <v>206</v>
      </c>
      <c r="B11" s="31" t="s">
        <v>124</v>
      </c>
      <c r="C11" s="43"/>
      <c r="D11" s="51"/>
      <c r="E11" s="51"/>
      <c r="F11" s="51"/>
      <c r="G11" s="83">
        <f t="shared" si="0"/>
        <v>0</v>
      </c>
    </row>
    <row r="12" spans="1:7" s="75" customFormat="1" ht="16.5" customHeight="1">
      <c r="A12" s="70" t="s">
        <v>260</v>
      </c>
      <c r="B12" s="31" t="s">
        <v>249</v>
      </c>
      <c r="C12" s="43"/>
      <c r="D12" s="51">
        <f>D13-D14</f>
        <v>0</v>
      </c>
      <c r="E12" s="51">
        <f>E13-E14</f>
        <v>0</v>
      </c>
      <c r="F12" s="51">
        <f>F13-F14</f>
        <v>0</v>
      </c>
      <c r="G12" s="83">
        <f t="shared" si="0"/>
        <v>0</v>
      </c>
    </row>
    <row r="13" spans="1:7" s="75" customFormat="1" ht="16.5" customHeight="1">
      <c r="A13" s="71" t="s">
        <v>261</v>
      </c>
      <c r="B13" s="31" t="s">
        <v>250</v>
      </c>
      <c r="C13" s="43"/>
      <c r="D13" s="51">
        <f>'стр.12014г'!F18-'стр.2'!D6</f>
        <v>0</v>
      </c>
      <c r="E13" s="52">
        <f>'стр.12014г'!J18-'стр.2'!E6</f>
        <v>0</v>
      </c>
      <c r="F13" s="52">
        <f>'стр.12014г'!K18-'стр.2'!F6</f>
        <v>0</v>
      </c>
      <c r="G13" s="83">
        <f t="shared" si="0"/>
        <v>0</v>
      </c>
    </row>
    <row r="14" spans="1:7" s="75" customFormat="1" ht="16.5" customHeight="1">
      <c r="A14" s="71" t="s">
        <v>125</v>
      </c>
      <c r="B14" s="31" t="s">
        <v>251</v>
      </c>
      <c r="C14" s="43"/>
      <c r="D14" s="51"/>
      <c r="E14" s="51"/>
      <c r="F14" s="51"/>
      <c r="G14" s="83">
        <f t="shared" si="0"/>
        <v>0</v>
      </c>
    </row>
    <row r="15" spans="1:7" s="75" customFormat="1" ht="27.75" customHeight="1">
      <c r="A15" s="70" t="s">
        <v>303</v>
      </c>
      <c r="B15" s="31" t="s">
        <v>126</v>
      </c>
      <c r="C15" s="43"/>
      <c r="D15" s="51"/>
      <c r="E15" s="51"/>
      <c r="F15" s="51"/>
      <c r="G15" s="83">
        <f t="shared" si="0"/>
        <v>0</v>
      </c>
    </row>
    <row r="16" spans="1:7" s="75" customFormat="1" ht="16.5" customHeight="1">
      <c r="A16" s="71" t="s">
        <v>127</v>
      </c>
      <c r="B16" s="31" t="s">
        <v>128</v>
      </c>
      <c r="C16" s="43"/>
      <c r="D16" s="51"/>
      <c r="E16" s="51"/>
      <c r="F16" s="51"/>
      <c r="G16" s="83">
        <f t="shared" si="0"/>
        <v>0</v>
      </c>
    </row>
    <row r="17" spans="1:7" s="75" customFormat="1" ht="12.75" customHeight="1">
      <c r="A17" s="46" t="s">
        <v>34</v>
      </c>
      <c r="B17" s="137" t="s">
        <v>130</v>
      </c>
      <c r="C17" s="42"/>
      <c r="D17" s="124"/>
      <c r="E17" s="124"/>
      <c r="F17" s="124"/>
      <c r="G17" s="121">
        <f>SUM(D17:F18)</f>
        <v>0</v>
      </c>
    </row>
    <row r="18" spans="1:7" s="75" customFormat="1" ht="11.25" customHeight="1">
      <c r="A18" s="47" t="s">
        <v>129</v>
      </c>
      <c r="B18" s="138"/>
      <c r="C18" s="43" t="s">
        <v>126</v>
      </c>
      <c r="D18" s="115"/>
      <c r="E18" s="115"/>
      <c r="F18" s="115"/>
      <c r="G18" s="122"/>
    </row>
    <row r="19" spans="1:7" s="75" customFormat="1" ht="16.5" customHeight="1">
      <c r="A19" s="47" t="s">
        <v>131</v>
      </c>
      <c r="B19" s="31" t="s">
        <v>132</v>
      </c>
      <c r="C19" s="43" t="s">
        <v>133</v>
      </c>
      <c r="D19" s="51"/>
      <c r="E19" s="51"/>
      <c r="F19" s="51"/>
      <c r="G19" s="83">
        <f t="shared" si="0"/>
        <v>0</v>
      </c>
    </row>
    <row r="20" spans="1:7" s="75" customFormat="1" ht="16.5" customHeight="1">
      <c r="A20" s="71" t="s">
        <v>134</v>
      </c>
      <c r="B20" s="31" t="s">
        <v>135</v>
      </c>
      <c r="C20" s="43"/>
      <c r="D20" s="51"/>
      <c r="E20" s="51"/>
      <c r="F20" s="51"/>
      <c r="G20" s="83">
        <f t="shared" si="0"/>
        <v>0</v>
      </c>
    </row>
    <row r="21" spans="1:7" s="75" customFormat="1" ht="12.75" customHeight="1">
      <c r="A21" s="46" t="s">
        <v>34</v>
      </c>
      <c r="B21" s="137" t="s">
        <v>137</v>
      </c>
      <c r="C21" s="159" t="s">
        <v>128</v>
      </c>
      <c r="D21" s="124"/>
      <c r="E21" s="124"/>
      <c r="F21" s="124"/>
      <c r="G21" s="121">
        <f>SUM(D21:F22)</f>
        <v>0</v>
      </c>
    </row>
    <row r="22" spans="1:7" s="75" customFormat="1" ht="11.25" customHeight="1">
      <c r="A22" s="47" t="s">
        <v>136</v>
      </c>
      <c r="B22" s="138"/>
      <c r="C22" s="160"/>
      <c r="D22" s="115"/>
      <c r="E22" s="115"/>
      <c r="F22" s="115"/>
      <c r="G22" s="122"/>
    </row>
    <row r="23" spans="1:7" s="75" customFormat="1" ht="16.5" customHeight="1">
      <c r="A23" s="47" t="s">
        <v>138</v>
      </c>
      <c r="B23" s="31" t="s">
        <v>139</v>
      </c>
      <c r="C23" s="43" t="s">
        <v>140</v>
      </c>
      <c r="D23" s="51"/>
      <c r="E23" s="51"/>
      <c r="F23" s="51"/>
      <c r="G23" s="83">
        <f t="shared" si="0"/>
        <v>0</v>
      </c>
    </row>
    <row r="24" spans="1:7" s="75" customFormat="1" ht="16.5" customHeight="1">
      <c r="A24" s="71" t="s">
        <v>252</v>
      </c>
      <c r="B24" s="31" t="s">
        <v>141</v>
      </c>
      <c r="C24" s="43"/>
      <c r="D24" s="51"/>
      <c r="E24" s="51"/>
      <c r="F24" s="51"/>
      <c r="G24" s="83">
        <f t="shared" si="0"/>
        <v>0</v>
      </c>
    </row>
    <row r="25" spans="1:7" s="75" customFormat="1" ht="12.75" customHeight="1">
      <c r="A25" s="46" t="s">
        <v>34</v>
      </c>
      <c r="B25" s="137" t="s">
        <v>143</v>
      </c>
      <c r="C25" s="159" t="s">
        <v>135</v>
      </c>
      <c r="D25" s="124"/>
      <c r="E25" s="124"/>
      <c r="F25" s="124"/>
      <c r="G25" s="121">
        <f>SUM(D25:F26)</f>
        <v>0</v>
      </c>
    </row>
    <row r="26" spans="1:7" s="75" customFormat="1" ht="12" customHeight="1">
      <c r="A26" s="47" t="s">
        <v>142</v>
      </c>
      <c r="B26" s="138"/>
      <c r="C26" s="160"/>
      <c r="D26" s="115"/>
      <c r="E26" s="115"/>
      <c r="F26" s="115"/>
      <c r="G26" s="122"/>
    </row>
    <row r="27" spans="1:7" s="75" customFormat="1" ht="16.5" customHeight="1">
      <c r="A27" s="47" t="s">
        <v>144</v>
      </c>
      <c r="B27" s="31" t="s">
        <v>145</v>
      </c>
      <c r="C27" s="53" t="s">
        <v>146</v>
      </c>
      <c r="D27" s="51"/>
      <c r="E27" s="51"/>
      <c r="F27" s="51"/>
      <c r="G27" s="83">
        <f t="shared" si="0"/>
        <v>0</v>
      </c>
    </row>
    <row r="28" spans="1:7" s="75" customFormat="1" ht="16.5" customHeight="1">
      <c r="A28" s="71" t="s">
        <v>147</v>
      </c>
      <c r="B28" s="38" t="s">
        <v>148</v>
      </c>
      <c r="C28" s="43"/>
      <c r="D28" s="52"/>
      <c r="E28" s="52"/>
      <c r="F28" s="52"/>
      <c r="G28" s="83">
        <f t="shared" si="0"/>
        <v>0</v>
      </c>
    </row>
    <row r="29" spans="1:7" s="75" customFormat="1" ht="11.25" customHeight="1">
      <c r="A29" s="46" t="s">
        <v>34</v>
      </c>
      <c r="B29" s="35"/>
      <c r="C29" s="41"/>
      <c r="D29" s="124"/>
      <c r="E29" s="124"/>
      <c r="F29" s="124"/>
      <c r="G29" s="121">
        <f>SUM(D29:F30)</f>
        <v>0</v>
      </c>
    </row>
    <row r="30" spans="1:7" s="75" customFormat="1" ht="12" customHeight="1">
      <c r="A30" s="47" t="s">
        <v>149</v>
      </c>
      <c r="B30" s="38" t="s">
        <v>150</v>
      </c>
      <c r="C30" s="43" t="s">
        <v>151</v>
      </c>
      <c r="D30" s="115"/>
      <c r="E30" s="115"/>
      <c r="F30" s="115"/>
      <c r="G30" s="122"/>
    </row>
    <row r="31" spans="1:7" s="75" customFormat="1" ht="16.5" customHeight="1">
      <c r="A31" s="74" t="s">
        <v>152</v>
      </c>
      <c r="B31" s="31" t="s">
        <v>153</v>
      </c>
      <c r="C31" s="53" t="s">
        <v>154</v>
      </c>
      <c r="D31" s="51"/>
      <c r="E31" s="51"/>
      <c r="F31" s="51"/>
      <c r="G31" s="83">
        <f t="shared" si="0"/>
        <v>0</v>
      </c>
    </row>
    <row r="32" spans="1:7" s="75" customFormat="1" ht="26.25" customHeight="1">
      <c r="A32" s="71" t="s">
        <v>253</v>
      </c>
      <c r="B32" s="38" t="s">
        <v>254</v>
      </c>
      <c r="C32" s="43"/>
      <c r="D32" s="52"/>
      <c r="E32" s="52"/>
      <c r="F32" s="52"/>
      <c r="G32" s="83">
        <f t="shared" si="0"/>
        <v>0</v>
      </c>
    </row>
    <row r="33" spans="1:7" s="75" customFormat="1" ht="11.25" customHeight="1">
      <c r="A33" s="46" t="s">
        <v>34</v>
      </c>
      <c r="B33" s="35"/>
      <c r="C33" s="41"/>
      <c r="D33" s="124"/>
      <c r="E33" s="124"/>
      <c r="F33" s="124"/>
      <c r="G33" s="121">
        <f>SUM(D33:F34)</f>
        <v>0</v>
      </c>
    </row>
    <row r="34" spans="1:7" s="75" customFormat="1" ht="9.75" customHeight="1">
      <c r="A34" s="47" t="s">
        <v>255</v>
      </c>
      <c r="B34" s="38" t="s">
        <v>256</v>
      </c>
      <c r="C34" s="43" t="s">
        <v>257</v>
      </c>
      <c r="D34" s="115"/>
      <c r="E34" s="115"/>
      <c r="F34" s="115"/>
      <c r="G34" s="122"/>
    </row>
    <row r="35" spans="1:7" s="75" customFormat="1" ht="15" customHeight="1">
      <c r="A35" s="74" t="s">
        <v>258</v>
      </c>
      <c r="B35" s="31" t="s">
        <v>259</v>
      </c>
      <c r="C35" s="53" t="s">
        <v>257</v>
      </c>
      <c r="D35" s="51"/>
      <c r="E35" s="51"/>
      <c r="F35" s="51"/>
      <c r="G35" s="83">
        <f t="shared" si="0"/>
        <v>0</v>
      </c>
    </row>
  </sheetData>
  <sheetProtection/>
  <mergeCells count="32">
    <mergeCell ref="F25:F26"/>
    <mergeCell ref="G25:G26"/>
    <mergeCell ref="D33:D34"/>
    <mergeCell ref="E33:E34"/>
    <mergeCell ref="F33:F34"/>
    <mergeCell ref="G33:G34"/>
    <mergeCell ref="D29:D30"/>
    <mergeCell ref="E29:E30"/>
    <mergeCell ref="F29:F30"/>
    <mergeCell ref="G29:G30"/>
    <mergeCell ref="A1:G1"/>
    <mergeCell ref="C2:C4"/>
    <mergeCell ref="D21:D22"/>
    <mergeCell ref="E21:E22"/>
    <mergeCell ref="F21:F22"/>
    <mergeCell ref="G21:G22"/>
    <mergeCell ref="G7:G8"/>
    <mergeCell ref="B17:B18"/>
    <mergeCell ref="B21:B22"/>
    <mergeCell ref="C21:C22"/>
    <mergeCell ref="F17:F18"/>
    <mergeCell ref="G17:G18"/>
    <mergeCell ref="C7:C8"/>
    <mergeCell ref="D7:D8"/>
    <mergeCell ref="E7:E8"/>
    <mergeCell ref="F7:F8"/>
    <mergeCell ref="B25:B26"/>
    <mergeCell ref="C25:C26"/>
    <mergeCell ref="D17:D18"/>
    <mergeCell ref="E17:E18"/>
    <mergeCell ref="D25:D26"/>
    <mergeCell ref="E25:E26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E21" sqref="E21:E22"/>
    </sheetView>
  </sheetViews>
  <sheetFormatPr defaultColWidth="9.00390625" defaultRowHeight="12.75"/>
  <cols>
    <col min="1" max="1" width="61.75390625" style="67" customWidth="1"/>
    <col min="2" max="2" width="4.625" style="67" customWidth="1"/>
    <col min="3" max="3" width="6.75390625" style="67" customWidth="1"/>
    <col min="4" max="5" width="15.625" style="67" customWidth="1"/>
    <col min="6" max="7" width="15.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262</v>
      </c>
      <c r="B1" s="158"/>
      <c r="C1" s="158"/>
      <c r="D1" s="158"/>
      <c r="E1" s="158"/>
      <c r="F1" s="158"/>
      <c r="G1" s="158"/>
    </row>
    <row r="2" spans="1:7" ht="12" customHeight="1">
      <c r="A2" s="55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7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ht="24" customHeight="1">
      <c r="A6" s="80" t="s">
        <v>277</v>
      </c>
      <c r="B6" s="27" t="s">
        <v>155</v>
      </c>
      <c r="C6" s="81"/>
      <c r="D6" s="86">
        <f>D7-'стр.5'!AA4</f>
        <v>0</v>
      </c>
      <c r="E6" s="64"/>
      <c r="F6" s="64">
        <f>F7-'стр.5'!AM4</f>
        <v>0</v>
      </c>
      <c r="G6" s="87">
        <f>SUM(D6:F6)</f>
        <v>0</v>
      </c>
    </row>
    <row r="7" spans="1:7" ht="27.75" customHeight="1">
      <c r="A7" s="78" t="s">
        <v>278</v>
      </c>
      <c r="B7" s="31" t="s">
        <v>156</v>
      </c>
      <c r="C7" s="76"/>
      <c r="D7" s="48">
        <f>D8+D12+D16+D20+D24+D28</f>
        <v>0</v>
      </c>
      <c r="E7" s="48"/>
      <c r="F7" s="48">
        <f>F8+F12+F16+F20+F24+F28</f>
        <v>0</v>
      </c>
      <c r="G7" s="50">
        <f>SUM(D7:F7)</f>
        <v>0</v>
      </c>
    </row>
    <row r="8" spans="1:7" ht="16.5" customHeight="1">
      <c r="A8" s="71" t="s">
        <v>263</v>
      </c>
      <c r="B8" s="31" t="s">
        <v>133</v>
      </c>
      <c r="C8" s="76"/>
      <c r="D8" s="51">
        <f>D9-D11</f>
        <v>0</v>
      </c>
      <c r="E8" s="51">
        <f>E9-E11</f>
        <v>0</v>
      </c>
      <c r="F8" s="51">
        <f>F9-F11</f>
        <v>0</v>
      </c>
      <c r="G8" s="50">
        <f aca="true" t="shared" si="0" ref="G8:G31">SUM(D8:F8)</f>
        <v>0</v>
      </c>
    </row>
    <row r="9" spans="1:7" ht="10.5" customHeight="1">
      <c r="A9" s="46" t="s">
        <v>34</v>
      </c>
      <c r="B9" s="35"/>
      <c r="C9" s="18"/>
      <c r="D9" s="124"/>
      <c r="E9" s="124"/>
      <c r="F9" s="124"/>
      <c r="G9" s="121">
        <f>SUM(D9:F10)</f>
        <v>0</v>
      </c>
    </row>
    <row r="10" spans="1:7" ht="12" customHeight="1">
      <c r="A10" s="46" t="s">
        <v>264</v>
      </c>
      <c r="B10" s="38" t="s">
        <v>157</v>
      </c>
      <c r="C10" s="43" t="s">
        <v>158</v>
      </c>
      <c r="D10" s="115"/>
      <c r="E10" s="115"/>
      <c r="F10" s="115"/>
      <c r="G10" s="122"/>
    </row>
    <row r="11" spans="1:7" ht="16.5" customHeight="1">
      <c r="A11" s="74" t="s">
        <v>265</v>
      </c>
      <c r="B11" s="31" t="s">
        <v>159</v>
      </c>
      <c r="C11" s="53" t="s">
        <v>160</v>
      </c>
      <c r="D11" s="51"/>
      <c r="E11" s="48"/>
      <c r="F11" s="48"/>
      <c r="G11" s="50">
        <f t="shared" si="0"/>
        <v>0</v>
      </c>
    </row>
    <row r="12" spans="1:7" ht="16.5" customHeight="1">
      <c r="A12" s="79" t="s">
        <v>266</v>
      </c>
      <c r="B12" s="31" t="s">
        <v>140</v>
      </c>
      <c r="C12" s="43"/>
      <c r="D12" s="51">
        <f>D13-D15</f>
        <v>0</v>
      </c>
      <c r="E12" s="51">
        <f>E13-E15</f>
        <v>0</v>
      </c>
      <c r="F12" s="51">
        <f>F13-F15</f>
        <v>0</v>
      </c>
      <c r="G12" s="50">
        <f t="shared" si="0"/>
        <v>0</v>
      </c>
    </row>
    <row r="13" spans="1:7" ht="12">
      <c r="A13" s="46" t="s">
        <v>34</v>
      </c>
      <c r="B13" s="35"/>
      <c r="C13" s="42"/>
      <c r="D13" s="124"/>
      <c r="E13" s="124"/>
      <c r="F13" s="124"/>
      <c r="G13" s="121">
        <f>SUM(D13:F14)</f>
        <v>0</v>
      </c>
    </row>
    <row r="14" spans="1:7" ht="21.75" customHeight="1">
      <c r="A14" s="77" t="s">
        <v>267</v>
      </c>
      <c r="B14" s="38" t="s">
        <v>161</v>
      </c>
      <c r="C14" s="43" t="s">
        <v>162</v>
      </c>
      <c r="D14" s="115"/>
      <c r="E14" s="115"/>
      <c r="F14" s="115"/>
      <c r="G14" s="122"/>
    </row>
    <row r="15" spans="1:7" ht="16.5" customHeight="1">
      <c r="A15" s="77" t="s">
        <v>268</v>
      </c>
      <c r="B15" s="38" t="s">
        <v>163</v>
      </c>
      <c r="C15" s="32" t="s">
        <v>164</v>
      </c>
      <c r="D15" s="34"/>
      <c r="E15" s="34"/>
      <c r="F15" s="52"/>
      <c r="G15" s="50">
        <f t="shared" si="0"/>
        <v>0</v>
      </c>
    </row>
    <row r="16" spans="1:7" ht="16.5" customHeight="1">
      <c r="A16" s="79" t="s">
        <v>165</v>
      </c>
      <c r="B16" s="31" t="s">
        <v>154</v>
      </c>
      <c r="C16" s="32"/>
      <c r="D16" s="33">
        <f>D17-D19</f>
        <v>0</v>
      </c>
      <c r="E16" s="33">
        <f>E17-E19</f>
        <v>0</v>
      </c>
      <c r="F16" s="33">
        <f>F17-F19</f>
        <v>0</v>
      </c>
      <c r="G16" s="50">
        <f t="shared" si="0"/>
        <v>0</v>
      </c>
    </row>
    <row r="17" spans="1:7" ht="12.75" customHeight="1">
      <c r="A17" s="46" t="s">
        <v>34</v>
      </c>
      <c r="B17" s="35"/>
      <c r="C17" s="23"/>
      <c r="D17" s="124"/>
      <c r="E17" s="124"/>
      <c r="F17" s="124"/>
      <c r="G17" s="121">
        <f>SUM(D17:F18)</f>
        <v>0</v>
      </c>
    </row>
    <row r="18" spans="1:7" ht="12.75" customHeight="1">
      <c r="A18" s="47" t="s">
        <v>166</v>
      </c>
      <c r="B18" s="38" t="s">
        <v>167</v>
      </c>
      <c r="C18" s="32" t="s">
        <v>168</v>
      </c>
      <c r="D18" s="115"/>
      <c r="E18" s="115"/>
      <c r="F18" s="115"/>
      <c r="G18" s="122"/>
    </row>
    <row r="19" spans="1:7" ht="16.5" customHeight="1">
      <c r="A19" s="46" t="s">
        <v>169</v>
      </c>
      <c r="B19" s="31" t="s">
        <v>170</v>
      </c>
      <c r="C19" s="32" t="s">
        <v>171</v>
      </c>
      <c r="D19" s="33"/>
      <c r="E19" s="33"/>
      <c r="F19" s="51"/>
      <c r="G19" s="50">
        <f t="shared" si="0"/>
        <v>0</v>
      </c>
    </row>
    <row r="20" spans="1:7" ht="16.5" customHeight="1">
      <c r="A20" s="79" t="s">
        <v>269</v>
      </c>
      <c r="B20" s="31" t="s">
        <v>172</v>
      </c>
      <c r="C20" s="32"/>
      <c r="D20" s="33">
        <f>D21-D23</f>
        <v>0</v>
      </c>
      <c r="E20" s="33">
        <f>E21-E23</f>
        <v>0</v>
      </c>
      <c r="F20" s="33">
        <f>F21-F23</f>
        <v>0</v>
      </c>
      <c r="G20" s="50">
        <f t="shared" si="0"/>
        <v>0</v>
      </c>
    </row>
    <row r="21" spans="1:7" ht="12">
      <c r="A21" s="46" t="s">
        <v>34</v>
      </c>
      <c r="B21" s="35"/>
      <c r="C21" s="23"/>
      <c r="D21" s="124"/>
      <c r="E21" s="124"/>
      <c r="F21" s="124"/>
      <c r="G21" s="121">
        <f>SUM(D21:F22)</f>
        <v>0</v>
      </c>
    </row>
    <row r="22" spans="1:7" ht="12">
      <c r="A22" s="47" t="s">
        <v>270</v>
      </c>
      <c r="B22" s="38" t="s">
        <v>173</v>
      </c>
      <c r="C22" s="32" t="s">
        <v>174</v>
      </c>
      <c r="D22" s="115"/>
      <c r="E22" s="115"/>
      <c r="F22" s="115"/>
      <c r="G22" s="122"/>
    </row>
    <row r="23" spans="1:7" ht="16.5" customHeight="1">
      <c r="A23" s="46" t="s">
        <v>271</v>
      </c>
      <c r="B23" s="31" t="s">
        <v>175</v>
      </c>
      <c r="C23" s="32" t="s">
        <v>176</v>
      </c>
      <c r="D23" s="33"/>
      <c r="E23" s="33"/>
      <c r="F23" s="51"/>
      <c r="G23" s="50">
        <f t="shared" si="0"/>
        <v>0</v>
      </c>
    </row>
    <row r="24" spans="1:7" ht="16.5" customHeight="1">
      <c r="A24" s="79" t="s">
        <v>177</v>
      </c>
      <c r="B24" s="35" t="s">
        <v>178</v>
      </c>
      <c r="C24" s="23"/>
      <c r="D24" s="36">
        <f>D25-D27</f>
        <v>0</v>
      </c>
      <c r="E24" s="36">
        <f>E25-E27</f>
        <v>0</v>
      </c>
      <c r="F24" s="36">
        <f>F25-F27</f>
        <v>0</v>
      </c>
      <c r="G24" s="50">
        <f t="shared" si="0"/>
        <v>0</v>
      </c>
    </row>
    <row r="25" spans="1:7" ht="15.75" customHeight="1">
      <c r="A25" s="46" t="s">
        <v>34</v>
      </c>
      <c r="B25" s="35"/>
      <c r="C25" s="18"/>
      <c r="D25" s="124"/>
      <c r="E25" s="124"/>
      <c r="F25" s="124"/>
      <c r="G25" s="121">
        <f>SUM(D25:F26)</f>
        <v>0</v>
      </c>
    </row>
    <row r="26" spans="1:7" ht="12.75" customHeight="1">
      <c r="A26" s="47" t="s">
        <v>272</v>
      </c>
      <c r="B26" s="37" t="s">
        <v>179</v>
      </c>
      <c r="C26" s="32" t="s">
        <v>180</v>
      </c>
      <c r="D26" s="115"/>
      <c r="E26" s="115"/>
      <c r="F26" s="115"/>
      <c r="G26" s="122"/>
    </row>
    <row r="27" spans="1:7" ht="16.5" customHeight="1">
      <c r="A27" s="47" t="s">
        <v>273</v>
      </c>
      <c r="B27" s="35" t="s">
        <v>181</v>
      </c>
      <c r="C27" s="32" t="s">
        <v>182</v>
      </c>
      <c r="D27" s="36"/>
      <c r="E27" s="36"/>
      <c r="F27" s="48"/>
      <c r="G27" s="50">
        <f t="shared" si="0"/>
        <v>0</v>
      </c>
    </row>
    <row r="28" spans="1:7" ht="16.5" customHeight="1">
      <c r="A28" s="79" t="s">
        <v>274</v>
      </c>
      <c r="B28" s="35" t="s">
        <v>183</v>
      </c>
      <c r="C28" s="23"/>
      <c r="D28" s="36">
        <f>D29-D31</f>
        <v>0</v>
      </c>
      <c r="E28" s="36"/>
      <c r="F28" s="36">
        <f>F29-F31</f>
        <v>0</v>
      </c>
      <c r="G28" s="50">
        <f t="shared" si="0"/>
        <v>0</v>
      </c>
    </row>
    <row r="29" spans="1:7" ht="10.5" customHeight="1">
      <c r="A29" s="46" t="s">
        <v>34</v>
      </c>
      <c r="B29" s="35"/>
      <c r="C29" s="18"/>
      <c r="D29" s="124"/>
      <c r="E29" s="124"/>
      <c r="F29" s="124"/>
      <c r="G29" s="121">
        <f>SUM(D29:F30)</f>
        <v>0</v>
      </c>
    </row>
    <row r="30" spans="1:7" ht="12" customHeight="1">
      <c r="A30" s="47" t="s">
        <v>275</v>
      </c>
      <c r="B30" s="38" t="s">
        <v>184</v>
      </c>
      <c r="C30" s="32" t="s">
        <v>185</v>
      </c>
      <c r="D30" s="115"/>
      <c r="E30" s="115"/>
      <c r="F30" s="115"/>
      <c r="G30" s="122"/>
    </row>
    <row r="31" spans="1:7" ht="16.5" customHeight="1">
      <c r="A31" s="47" t="s">
        <v>276</v>
      </c>
      <c r="B31" s="31" t="s">
        <v>186</v>
      </c>
      <c r="C31" s="49" t="s">
        <v>187</v>
      </c>
      <c r="D31" s="33"/>
      <c r="E31" s="33"/>
      <c r="F31" s="51"/>
      <c r="G31" s="50">
        <f t="shared" si="0"/>
        <v>0</v>
      </c>
    </row>
  </sheetData>
  <sheetProtection/>
  <mergeCells count="26"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  <mergeCell ref="F25:F26"/>
    <mergeCell ref="G25:G26"/>
    <mergeCell ref="D25:D26"/>
    <mergeCell ref="E25:E26"/>
    <mergeCell ref="D29:D30"/>
    <mergeCell ref="E29:E30"/>
    <mergeCell ref="F29:F30"/>
    <mergeCell ref="G29:G30"/>
    <mergeCell ref="F21:F22"/>
    <mergeCell ref="G21:G22"/>
    <mergeCell ref="D13:D14"/>
    <mergeCell ref="E13:E14"/>
    <mergeCell ref="F13:F14"/>
    <mergeCell ref="G13:G14"/>
    <mergeCell ref="D21:D22"/>
    <mergeCell ref="E21:E22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7"/>
  <sheetViews>
    <sheetView showGridLines="0" tabSelected="1" zoomScalePageLayoutView="0" workbookViewId="0" topLeftCell="A1">
      <selection activeCell="K23" sqref="K23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204" t="s">
        <v>291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50" ht="36.75" customHeight="1">
      <c r="A2" s="187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 t="s">
        <v>292</v>
      </c>
      <c r="W2" s="183"/>
      <c r="X2" s="183" t="s">
        <v>293</v>
      </c>
      <c r="Y2" s="183"/>
      <c r="Z2" s="183"/>
      <c r="AA2" s="183" t="s">
        <v>294</v>
      </c>
      <c r="AB2" s="183"/>
      <c r="AC2" s="183"/>
      <c r="AD2" s="183"/>
      <c r="AE2" s="183"/>
      <c r="AF2" s="183"/>
      <c r="AG2" s="183" t="s">
        <v>295</v>
      </c>
      <c r="AH2" s="183"/>
      <c r="AI2" s="183"/>
      <c r="AJ2" s="183"/>
      <c r="AK2" s="183"/>
      <c r="AL2" s="183"/>
      <c r="AM2" s="183" t="s">
        <v>296</v>
      </c>
      <c r="AN2" s="183"/>
      <c r="AO2" s="183"/>
      <c r="AP2" s="183"/>
      <c r="AQ2" s="183"/>
      <c r="AR2" s="183"/>
      <c r="AS2" s="183" t="s">
        <v>16</v>
      </c>
      <c r="AT2" s="183"/>
      <c r="AU2" s="183"/>
      <c r="AV2" s="183"/>
      <c r="AW2" s="183"/>
      <c r="AX2" s="206"/>
    </row>
    <row r="3" spans="1:50" ht="12.75" customHeight="1" thickBot="1">
      <c r="A3" s="188" t="s">
        <v>279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4" t="s">
        <v>280</v>
      </c>
      <c r="W3" s="184"/>
      <c r="X3" s="184" t="s">
        <v>281</v>
      </c>
      <c r="Y3" s="184"/>
      <c r="Z3" s="184"/>
      <c r="AA3" s="184" t="s">
        <v>282</v>
      </c>
      <c r="AB3" s="184"/>
      <c r="AC3" s="184"/>
      <c r="AD3" s="184"/>
      <c r="AE3" s="184"/>
      <c r="AF3" s="184"/>
      <c r="AG3" s="184" t="s">
        <v>283</v>
      </c>
      <c r="AH3" s="184"/>
      <c r="AI3" s="184"/>
      <c r="AJ3" s="184"/>
      <c r="AK3" s="184"/>
      <c r="AL3" s="184"/>
      <c r="AM3" s="184" t="s">
        <v>19</v>
      </c>
      <c r="AN3" s="184"/>
      <c r="AO3" s="184"/>
      <c r="AP3" s="184"/>
      <c r="AQ3" s="184"/>
      <c r="AR3" s="184"/>
      <c r="AS3" s="184" t="s">
        <v>20</v>
      </c>
      <c r="AT3" s="184"/>
      <c r="AU3" s="184"/>
      <c r="AV3" s="184"/>
      <c r="AW3" s="184"/>
      <c r="AX3" s="205"/>
    </row>
    <row r="4" spans="1:50" ht="18" customHeight="1">
      <c r="A4" s="190" t="s">
        <v>302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5" t="s">
        <v>158</v>
      </c>
      <c r="W4" s="186"/>
      <c r="X4" s="186"/>
      <c r="Y4" s="186"/>
      <c r="Z4" s="186"/>
      <c r="AA4" s="192">
        <f>AA5+AA9+AA13</f>
        <v>0</v>
      </c>
      <c r="AB4" s="192"/>
      <c r="AC4" s="192"/>
      <c r="AD4" s="192"/>
      <c r="AE4" s="192"/>
      <c r="AF4" s="192"/>
      <c r="AG4" s="192">
        <f>AG5+AG9+AG13</f>
        <v>0</v>
      </c>
      <c r="AH4" s="192"/>
      <c r="AI4" s="192"/>
      <c r="AJ4" s="192"/>
      <c r="AK4" s="192"/>
      <c r="AL4" s="192"/>
      <c r="AM4" s="192">
        <f>AM5+AM9+AM13</f>
        <v>0</v>
      </c>
      <c r="AN4" s="192"/>
      <c r="AO4" s="192"/>
      <c r="AP4" s="192"/>
      <c r="AQ4" s="192"/>
      <c r="AR4" s="192"/>
      <c r="AS4" s="192">
        <f>SUM(AA4:AR4)</f>
        <v>0</v>
      </c>
      <c r="AT4" s="192"/>
      <c r="AU4" s="192"/>
      <c r="AV4" s="192"/>
      <c r="AW4" s="192"/>
      <c r="AX4" s="207"/>
    </row>
    <row r="5" spans="1:50" ht="27.75" customHeight="1">
      <c r="A5" s="134" t="s">
        <v>297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77" t="s">
        <v>162</v>
      </c>
      <c r="W5" s="178"/>
      <c r="X5" s="178"/>
      <c r="Y5" s="178"/>
      <c r="Z5" s="178"/>
      <c r="AA5" s="175">
        <f>AA6-AA8</f>
        <v>0</v>
      </c>
      <c r="AB5" s="175"/>
      <c r="AC5" s="175"/>
      <c r="AD5" s="175"/>
      <c r="AE5" s="175"/>
      <c r="AF5" s="175"/>
      <c r="AG5" s="175">
        <f>AG6-AG8</f>
        <v>0</v>
      </c>
      <c r="AH5" s="175"/>
      <c r="AI5" s="175"/>
      <c r="AJ5" s="175"/>
      <c r="AK5" s="175"/>
      <c r="AL5" s="175"/>
      <c r="AM5" s="175">
        <f>AM6-AM8</f>
        <v>0</v>
      </c>
      <c r="AN5" s="175"/>
      <c r="AO5" s="175"/>
      <c r="AP5" s="175"/>
      <c r="AQ5" s="175"/>
      <c r="AR5" s="175"/>
      <c r="AS5" s="175">
        <f>SUM(AA5:AR5)</f>
        <v>0</v>
      </c>
      <c r="AT5" s="175"/>
      <c r="AU5" s="175"/>
      <c r="AV5" s="175"/>
      <c r="AW5" s="175"/>
      <c r="AX5" s="176"/>
    </row>
    <row r="6" spans="1:50" ht="12.75" customHeight="1">
      <c r="A6" s="103" t="s">
        <v>34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67" t="s">
        <v>188</v>
      </c>
      <c r="W6" s="168"/>
      <c r="X6" s="171" t="s">
        <v>189</v>
      </c>
      <c r="Y6" s="172"/>
      <c r="Z6" s="168"/>
      <c r="AA6" s="161"/>
      <c r="AB6" s="162"/>
      <c r="AC6" s="162"/>
      <c r="AD6" s="162"/>
      <c r="AE6" s="162"/>
      <c r="AF6" s="163"/>
      <c r="AG6" s="161"/>
      <c r="AH6" s="162"/>
      <c r="AI6" s="162"/>
      <c r="AJ6" s="162"/>
      <c r="AK6" s="162"/>
      <c r="AL6" s="163"/>
      <c r="AM6" s="161"/>
      <c r="AN6" s="162"/>
      <c r="AO6" s="162"/>
      <c r="AP6" s="162"/>
      <c r="AQ6" s="162"/>
      <c r="AR6" s="163"/>
      <c r="AS6" s="161">
        <f>SUM(AA6:AR7)</f>
        <v>0</v>
      </c>
      <c r="AT6" s="162"/>
      <c r="AU6" s="162"/>
      <c r="AV6" s="162"/>
      <c r="AW6" s="162"/>
      <c r="AX6" s="179"/>
    </row>
    <row r="7" spans="1:50" ht="12.75" customHeight="1">
      <c r="A7" s="182" t="s">
        <v>298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69"/>
      <c r="W7" s="170"/>
      <c r="X7" s="173"/>
      <c r="Y7" s="174"/>
      <c r="Z7" s="170"/>
      <c r="AA7" s="164"/>
      <c r="AB7" s="165"/>
      <c r="AC7" s="165"/>
      <c r="AD7" s="165"/>
      <c r="AE7" s="165"/>
      <c r="AF7" s="166"/>
      <c r="AG7" s="164"/>
      <c r="AH7" s="165"/>
      <c r="AI7" s="165"/>
      <c r="AJ7" s="165"/>
      <c r="AK7" s="165"/>
      <c r="AL7" s="166"/>
      <c r="AM7" s="164"/>
      <c r="AN7" s="165"/>
      <c r="AO7" s="165"/>
      <c r="AP7" s="165"/>
      <c r="AQ7" s="165"/>
      <c r="AR7" s="166"/>
      <c r="AS7" s="164"/>
      <c r="AT7" s="165"/>
      <c r="AU7" s="165"/>
      <c r="AV7" s="165"/>
      <c r="AW7" s="165"/>
      <c r="AX7" s="180"/>
    </row>
    <row r="8" spans="1:50" ht="16.5" customHeight="1">
      <c r="A8" s="203" t="s">
        <v>299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177" t="s">
        <v>190</v>
      </c>
      <c r="W8" s="178"/>
      <c r="X8" s="178" t="s">
        <v>191</v>
      </c>
      <c r="Y8" s="178"/>
      <c r="Z8" s="178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>
        <f>SUM(AA8:AR8)</f>
        <v>0</v>
      </c>
      <c r="AT8" s="175"/>
      <c r="AU8" s="175"/>
      <c r="AV8" s="175"/>
      <c r="AW8" s="175"/>
      <c r="AX8" s="176"/>
    </row>
    <row r="9" spans="1:50" ht="29.25" customHeight="1">
      <c r="A9" s="134" t="s">
        <v>300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77" t="s">
        <v>168</v>
      </c>
      <c r="W9" s="178"/>
      <c r="X9" s="178"/>
      <c r="Y9" s="178"/>
      <c r="Z9" s="178"/>
      <c r="AA9" s="175">
        <f>AA10-AA12</f>
        <v>0</v>
      </c>
      <c r="AB9" s="175"/>
      <c r="AC9" s="175"/>
      <c r="AD9" s="175"/>
      <c r="AE9" s="175"/>
      <c r="AF9" s="175"/>
      <c r="AG9" s="175">
        <f>AG10-AG12</f>
        <v>0</v>
      </c>
      <c r="AH9" s="175"/>
      <c r="AI9" s="175"/>
      <c r="AJ9" s="175"/>
      <c r="AK9" s="175"/>
      <c r="AL9" s="175"/>
      <c r="AM9" s="175">
        <f>AM10-AM12</f>
        <v>0</v>
      </c>
      <c r="AN9" s="175"/>
      <c r="AO9" s="175"/>
      <c r="AP9" s="175"/>
      <c r="AQ9" s="175"/>
      <c r="AR9" s="175"/>
      <c r="AS9" s="175">
        <f>SUM(AA9:AR9)</f>
        <v>0</v>
      </c>
      <c r="AT9" s="175"/>
      <c r="AU9" s="175"/>
      <c r="AV9" s="175"/>
      <c r="AW9" s="175"/>
      <c r="AX9" s="176"/>
    </row>
    <row r="10" spans="1:50" ht="12.75" customHeight="1">
      <c r="A10" s="181" t="s">
        <v>34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67" t="s">
        <v>192</v>
      </c>
      <c r="W10" s="168"/>
      <c r="X10" s="171" t="s">
        <v>207</v>
      </c>
      <c r="Y10" s="172"/>
      <c r="Z10" s="168"/>
      <c r="AA10" s="161"/>
      <c r="AB10" s="162"/>
      <c r="AC10" s="162"/>
      <c r="AD10" s="162"/>
      <c r="AE10" s="162"/>
      <c r="AF10" s="163"/>
      <c r="AG10" s="161"/>
      <c r="AH10" s="162"/>
      <c r="AI10" s="162"/>
      <c r="AJ10" s="162"/>
      <c r="AK10" s="162"/>
      <c r="AL10" s="163"/>
      <c r="AM10" s="161"/>
      <c r="AN10" s="162"/>
      <c r="AO10" s="162"/>
      <c r="AP10" s="162"/>
      <c r="AQ10" s="162"/>
      <c r="AR10" s="163"/>
      <c r="AS10" s="161">
        <f>SUM(AA10:AR11)</f>
        <v>0</v>
      </c>
      <c r="AT10" s="162"/>
      <c r="AU10" s="162"/>
      <c r="AV10" s="162"/>
      <c r="AW10" s="162"/>
      <c r="AX10" s="179"/>
    </row>
    <row r="11" spans="1:50" ht="12.75" customHeight="1">
      <c r="A11" s="182" t="s">
        <v>304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69"/>
      <c r="W11" s="170"/>
      <c r="X11" s="173"/>
      <c r="Y11" s="174"/>
      <c r="Z11" s="170"/>
      <c r="AA11" s="164"/>
      <c r="AB11" s="165"/>
      <c r="AC11" s="165"/>
      <c r="AD11" s="165"/>
      <c r="AE11" s="165"/>
      <c r="AF11" s="166"/>
      <c r="AG11" s="164"/>
      <c r="AH11" s="165"/>
      <c r="AI11" s="165"/>
      <c r="AJ11" s="165"/>
      <c r="AK11" s="165"/>
      <c r="AL11" s="166"/>
      <c r="AM11" s="164"/>
      <c r="AN11" s="165"/>
      <c r="AO11" s="165"/>
      <c r="AP11" s="165"/>
      <c r="AQ11" s="165"/>
      <c r="AR11" s="166"/>
      <c r="AS11" s="164"/>
      <c r="AT11" s="165"/>
      <c r="AU11" s="165"/>
      <c r="AV11" s="165"/>
      <c r="AW11" s="165"/>
      <c r="AX11" s="180"/>
    </row>
    <row r="12" spans="1:50" ht="16.5" customHeight="1">
      <c r="A12" s="203" t="s">
        <v>301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177" t="s">
        <v>193</v>
      </c>
      <c r="W12" s="178"/>
      <c r="X12" s="178" t="s">
        <v>208</v>
      </c>
      <c r="Y12" s="178"/>
      <c r="Z12" s="178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>
        <f>SUM(AA12:AR12)</f>
        <v>0</v>
      </c>
      <c r="AT12" s="175"/>
      <c r="AU12" s="175"/>
      <c r="AV12" s="175"/>
      <c r="AW12" s="175"/>
      <c r="AX12" s="176"/>
    </row>
    <row r="13" spans="1:50" ht="12.75" customHeight="1">
      <c r="A13" s="134" t="s">
        <v>194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77" t="s">
        <v>174</v>
      </c>
      <c r="W13" s="178"/>
      <c r="X13" s="178"/>
      <c r="Y13" s="178"/>
      <c r="Z13" s="178"/>
      <c r="AA13" s="175">
        <f>AA14-AA16</f>
        <v>0</v>
      </c>
      <c r="AB13" s="175"/>
      <c r="AC13" s="175"/>
      <c r="AD13" s="175"/>
      <c r="AE13" s="175"/>
      <c r="AF13" s="175"/>
      <c r="AG13" s="175">
        <f>AG14-AG16</f>
        <v>0</v>
      </c>
      <c r="AH13" s="175"/>
      <c r="AI13" s="175"/>
      <c r="AJ13" s="175"/>
      <c r="AK13" s="175"/>
      <c r="AL13" s="175"/>
      <c r="AM13" s="175">
        <f>AM14-AM16</f>
        <v>0</v>
      </c>
      <c r="AN13" s="175"/>
      <c r="AO13" s="175"/>
      <c r="AP13" s="175"/>
      <c r="AQ13" s="175"/>
      <c r="AR13" s="175"/>
      <c r="AS13" s="175">
        <f>SUM(AA13:AR13)</f>
        <v>0</v>
      </c>
      <c r="AT13" s="175"/>
      <c r="AU13" s="175"/>
      <c r="AV13" s="175"/>
      <c r="AW13" s="175"/>
      <c r="AX13" s="176"/>
    </row>
    <row r="14" spans="1:50" ht="12.75" customHeight="1">
      <c r="A14" s="103" t="s">
        <v>34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67" t="s">
        <v>196</v>
      </c>
      <c r="W14" s="168"/>
      <c r="X14" s="171" t="s">
        <v>197</v>
      </c>
      <c r="Y14" s="172"/>
      <c r="Z14" s="168"/>
      <c r="AA14" s="161"/>
      <c r="AB14" s="162"/>
      <c r="AC14" s="162"/>
      <c r="AD14" s="162"/>
      <c r="AE14" s="162"/>
      <c r="AF14" s="163"/>
      <c r="AG14" s="161"/>
      <c r="AH14" s="162"/>
      <c r="AI14" s="162"/>
      <c r="AJ14" s="162"/>
      <c r="AK14" s="162"/>
      <c r="AL14" s="163"/>
      <c r="AM14" s="161"/>
      <c r="AN14" s="162"/>
      <c r="AO14" s="162"/>
      <c r="AP14" s="162"/>
      <c r="AQ14" s="162"/>
      <c r="AR14" s="163"/>
      <c r="AS14" s="161">
        <f>SUM(AA14:AR15)</f>
        <v>0</v>
      </c>
      <c r="AT14" s="162"/>
      <c r="AU14" s="162"/>
      <c r="AV14" s="162"/>
      <c r="AW14" s="162"/>
      <c r="AX14" s="179"/>
    </row>
    <row r="15" spans="1:50" ht="12.75" customHeight="1">
      <c r="A15" s="182" t="s">
        <v>195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69"/>
      <c r="W15" s="170"/>
      <c r="X15" s="173"/>
      <c r="Y15" s="174"/>
      <c r="Z15" s="170"/>
      <c r="AA15" s="164"/>
      <c r="AB15" s="165"/>
      <c r="AC15" s="165"/>
      <c r="AD15" s="165"/>
      <c r="AE15" s="165"/>
      <c r="AF15" s="166"/>
      <c r="AG15" s="164"/>
      <c r="AH15" s="165"/>
      <c r="AI15" s="165"/>
      <c r="AJ15" s="165"/>
      <c r="AK15" s="165"/>
      <c r="AL15" s="166"/>
      <c r="AM15" s="164"/>
      <c r="AN15" s="165"/>
      <c r="AO15" s="165"/>
      <c r="AP15" s="165"/>
      <c r="AQ15" s="165"/>
      <c r="AR15" s="166"/>
      <c r="AS15" s="164"/>
      <c r="AT15" s="165"/>
      <c r="AU15" s="165"/>
      <c r="AV15" s="165"/>
      <c r="AW15" s="165"/>
      <c r="AX15" s="180"/>
    </row>
    <row r="16" spans="1:50" ht="16.5" customHeight="1" thickBot="1">
      <c r="A16" s="203" t="s">
        <v>198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1" t="s">
        <v>199</v>
      </c>
      <c r="W16" s="202"/>
      <c r="X16" s="202" t="s">
        <v>200</v>
      </c>
      <c r="Y16" s="202"/>
      <c r="Z16" s="202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>
        <f>SUM(AA16:AR16)</f>
        <v>0</v>
      </c>
      <c r="AT16" s="199"/>
      <c r="AU16" s="199"/>
      <c r="AV16" s="199"/>
      <c r="AW16" s="199"/>
      <c r="AX16" s="200"/>
    </row>
    <row r="17" spans="1:49" ht="12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</row>
    <row r="18" spans="1:50" ht="12">
      <c r="A18" s="191" t="s">
        <v>201</v>
      </c>
      <c r="B18" s="191"/>
      <c r="C18" s="191"/>
      <c r="D18" s="191"/>
      <c r="E18" s="191"/>
      <c r="F18" s="153"/>
      <c r="G18" s="153"/>
      <c r="H18" s="153"/>
      <c r="I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Y18" s="191" t="s">
        <v>204</v>
      </c>
      <c r="Z18" s="191"/>
      <c r="AA18" s="191"/>
      <c r="AB18" s="191"/>
      <c r="AC18" s="191"/>
      <c r="AD18" s="191"/>
      <c r="AE18" s="153"/>
      <c r="AF18" s="153"/>
      <c r="AG18" s="153"/>
      <c r="AH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22"/>
    </row>
    <row r="19" spans="1:50" ht="12">
      <c r="A19" s="191"/>
      <c r="B19" s="191"/>
      <c r="C19" s="191"/>
      <c r="D19" s="191"/>
      <c r="E19" s="191"/>
      <c r="F19" s="195" t="s">
        <v>202</v>
      </c>
      <c r="G19" s="195"/>
      <c r="H19" s="195"/>
      <c r="I19" s="195"/>
      <c r="J19" s="88"/>
      <c r="K19" s="195" t="s">
        <v>203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89"/>
      <c r="Y19" s="196"/>
      <c r="Z19" s="196"/>
      <c r="AA19" s="196"/>
      <c r="AB19" s="196"/>
      <c r="AC19" s="196"/>
      <c r="AD19" s="196"/>
      <c r="AE19" s="195" t="s">
        <v>202</v>
      </c>
      <c r="AF19" s="195"/>
      <c r="AG19" s="195"/>
      <c r="AH19" s="195"/>
      <c r="AI19" s="88"/>
      <c r="AJ19" s="197" t="s">
        <v>203</v>
      </c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22"/>
    </row>
    <row r="20" spans="6:49" ht="12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>
      <c r="A21" s="198" t="s">
        <v>284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</row>
    <row r="22" spans="28:49" ht="12">
      <c r="AB22" s="195" t="s">
        <v>285</v>
      </c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</row>
    <row r="23" spans="17:49" ht="12.75" customHeight="1">
      <c r="Q23" s="191" t="s">
        <v>201</v>
      </c>
      <c r="R23" s="191"/>
      <c r="S23" s="191"/>
      <c r="T23" s="191"/>
      <c r="U23" s="191"/>
      <c r="V23" s="191"/>
      <c r="W23" s="191"/>
      <c r="X23" s="153"/>
      <c r="Y23" s="153"/>
      <c r="Z23" s="153"/>
      <c r="AA23" s="153"/>
      <c r="AB23" s="153"/>
      <c r="AC23" s="153"/>
      <c r="AD23" s="153"/>
      <c r="AE23" s="12"/>
      <c r="AF23" s="153"/>
      <c r="AG23" s="153"/>
      <c r="AH23" s="153"/>
      <c r="AI23" s="153"/>
      <c r="AJ23" s="12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</row>
    <row r="24" spans="17:49" ht="12.75" customHeight="1">
      <c r="Q24" s="191" t="s">
        <v>286</v>
      </c>
      <c r="R24" s="191"/>
      <c r="S24" s="191"/>
      <c r="T24" s="191"/>
      <c r="U24" s="191"/>
      <c r="V24" s="191"/>
      <c r="W24" s="191"/>
      <c r="X24" s="193" t="s">
        <v>287</v>
      </c>
      <c r="Y24" s="193"/>
      <c r="Z24" s="193"/>
      <c r="AA24" s="193"/>
      <c r="AB24" s="193"/>
      <c r="AC24" s="193"/>
      <c r="AD24" s="193"/>
      <c r="AE24" s="90"/>
      <c r="AF24" s="194" t="s">
        <v>202</v>
      </c>
      <c r="AG24" s="194"/>
      <c r="AH24" s="194"/>
      <c r="AI24" s="194"/>
      <c r="AJ24" s="91"/>
      <c r="AK24" s="194" t="s">
        <v>203</v>
      </c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</row>
    <row r="25" spans="1:39" ht="12">
      <c r="A25" s="191" t="s">
        <v>288</v>
      </c>
      <c r="B25" s="191"/>
      <c r="C25" s="191"/>
      <c r="D25" s="191"/>
      <c r="E25" s="153"/>
      <c r="F25" s="153"/>
      <c r="G25" s="153"/>
      <c r="H25" s="153"/>
      <c r="I25" s="153"/>
      <c r="J25" s="153"/>
      <c r="K25" s="153"/>
      <c r="L25" s="12"/>
      <c r="M25" s="153"/>
      <c r="N25" s="153"/>
      <c r="O25" s="153"/>
      <c r="P25" s="153"/>
      <c r="Q25" s="12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F25" s="153"/>
      <c r="AG25" s="153"/>
      <c r="AH25" s="153"/>
      <c r="AI25" s="153"/>
      <c r="AJ25" s="153"/>
      <c r="AK25" s="153"/>
      <c r="AL25" s="153"/>
      <c r="AM25" s="153"/>
    </row>
    <row r="26" spans="5:39" ht="12">
      <c r="E26" s="193" t="s">
        <v>287</v>
      </c>
      <c r="F26" s="193"/>
      <c r="G26" s="193"/>
      <c r="H26" s="193"/>
      <c r="I26" s="193"/>
      <c r="J26" s="193"/>
      <c r="K26" s="193"/>
      <c r="L26" s="90"/>
      <c r="M26" s="194" t="s">
        <v>202</v>
      </c>
      <c r="N26" s="194"/>
      <c r="O26" s="194"/>
      <c r="P26" s="194"/>
      <c r="Q26" s="91"/>
      <c r="R26" s="194" t="s">
        <v>203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89"/>
      <c r="AF26" s="195" t="s">
        <v>289</v>
      </c>
      <c r="AG26" s="195"/>
      <c r="AH26" s="195"/>
      <c r="AI26" s="195"/>
      <c r="AJ26" s="195"/>
      <c r="AK26" s="195"/>
      <c r="AL26" s="195"/>
      <c r="AM26" s="195"/>
    </row>
    <row r="27" spans="1:49" ht="12">
      <c r="A27" s="7" t="s">
        <v>205</v>
      </c>
      <c r="B27" s="10" t="s">
        <v>312</v>
      </c>
      <c r="C27" s="8" t="s">
        <v>205</v>
      </c>
      <c r="D27" s="153" t="s">
        <v>305</v>
      </c>
      <c r="E27" s="153"/>
      <c r="F27" s="153"/>
      <c r="G27" s="153"/>
      <c r="H27" s="153"/>
      <c r="I27" s="153"/>
      <c r="J27" s="8" t="s">
        <v>290</v>
      </c>
      <c r="K27" s="10" t="s">
        <v>310</v>
      </c>
      <c r="L27" s="191" t="s">
        <v>3</v>
      </c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</row>
  </sheetData>
  <sheetProtection/>
  <mergeCells count="123">
    <mergeCell ref="A1:AX1"/>
    <mergeCell ref="AS6:AX7"/>
    <mergeCell ref="AM3:AR3"/>
    <mergeCell ref="AS3:AX3"/>
    <mergeCell ref="AG2:AL2"/>
    <mergeCell ref="AM2:AR2"/>
    <mergeCell ref="AS2:AX2"/>
    <mergeCell ref="AS4:AX4"/>
    <mergeCell ref="AM4:AR4"/>
    <mergeCell ref="A7:U7"/>
    <mergeCell ref="A14:U14"/>
    <mergeCell ref="A15:U15"/>
    <mergeCell ref="A8:U8"/>
    <mergeCell ref="A9:U9"/>
    <mergeCell ref="A13:U13"/>
    <mergeCell ref="A12:U12"/>
    <mergeCell ref="AJ18:AW18"/>
    <mergeCell ref="A18:E18"/>
    <mergeCell ref="AM5:AR5"/>
    <mergeCell ref="AS5:AX5"/>
    <mergeCell ref="X5:Z5"/>
    <mergeCell ref="AS14:AX15"/>
    <mergeCell ref="A16:U16"/>
    <mergeCell ref="F18:I18"/>
    <mergeCell ref="K18:W18"/>
    <mergeCell ref="Y18:AD18"/>
    <mergeCell ref="AE18:AH18"/>
    <mergeCell ref="AM16:AR16"/>
    <mergeCell ref="AS16:AX16"/>
    <mergeCell ref="AM14:AR15"/>
    <mergeCell ref="A17:AW17"/>
    <mergeCell ref="V16:W16"/>
    <mergeCell ref="X16:Z16"/>
    <mergeCell ref="AA16:AF16"/>
    <mergeCell ref="AG16:AL16"/>
    <mergeCell ref="AA14:AF15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Q24:W24"/>
    <mergeCell ref="X24:AD24"/>
    <mergeCell ref="AF24:AI24"/>
    <mergeCell ref="AK24:AW24"/>
    <mergeCell ref="AB22:AW22"/>
    <mergeCell ref="Q23:W23"/>
    <mergeCell ref="X23:AD23"/>
    <mergeCell ref="AF23:AI23"/>
    <mergeCell ref="AK23:AW23"/>
    <mergeCell ref="E26:K26"/>
    <mergeCell ref="M26:P26"/>
    <mergeCell ref="R26:AD26"/>
    <mergeCell ref="AF26:AM26"/>
    <mergeCell ref="AG3:AL3"/>
    <mergeCell ref="AG4:AL4"/>
    <mergeCell ref="AG5:AL5"/>
    <mergeCell ref="AA3:AF3"/>
    <mergeCell ref="AA4:AF4"/>
    <mergeCell ref="AA5:AF5"/>
    <mergeCell ref="A4:U4"/>
    <mergeCell ref="A5:U5"/>
    <mergeCell ref="D27:I27"/>
    <mergeCell ref="L27:AW27"/>
    <mergeCell ref="X4:Z4"/>
    <mergeCell ref="A25:D25"/>
    <mergeCell ref="E25:K25"/>
    <mergeCell ref="M25:P25"/>
    <mergeCell ref="R25:AD25"/>
    <mergeCell ref="AF25:AM25"/>
    <mergeCell ref="A2:U2"/>
    <mergeCell ref="V2:W2"/>
    <mergeCell ref="X2:Z2"/>
    <mergeCell ref="A3:U3"/>
    <mergeCell ref="X3:Z3"/>
    <mergeCell ref="AA2:AF2"/>
    <mergeCell ref="V3:W3"/>
    <mergeCell ref="V4:W4"/>
    <mergeCell ref="V5:W5"/>
    <mergeCell ref="A6:U6"/>
    <mergeCell ref="AM6:AR7"/>
    <mergeCell ref="A10:U10"/>
    <mergeCell ref="A11:U11"/>
    <mergeCell ref="AM8:AR8"/>
    <mergeCell ref="AM10:AR11"/>
    <mergeCell ref="AA10:AF11"/>
    <mergeCell ref="AG10:AL11"/>
    <mergeCell ref="AA8:AF8"/>
    <mergeCell ref="AG8:AL8"/>
    <mergeCell ref="X12:Z12"/>
    <mergeCell ref="AS9:AX9"/>
    <mergeCell ref="V6:W7"/>
    <mergeCell ref="X6:Z7"/>
    <mergeCell ref="AA6:AF7"/>
    <mergeCell ref="AG6:AL7"/>
    <mergeCell ref="X9:Z9"/>
    <mergeCell ref="AA9:AF9"/>
    <mergeCell ref="AG9:AL9"/>
    <mergeCell ref="AM9:AR9"/>
    <mergeCell ref="V10:W11"/>
    <mergeCell ref="X10:Z11"/>
    <mergeCell ref="AS8:AX8"/>
    <mergeCell ref="V9:W9"/>
    <mergeCell ref="X8:Z8"/>
    <mergeCell ref="AS10:AX11"/>
    <mergeCell ref="V8:W8"/>
    <mergeCell ref="AS13:AX13"/>
    <mergeCell ref="V12:W12"/>
    <mergeCell ref="AA12:AF12"/>
    <mergeCell ref="AG12:AL12"/>
    <mergeCell ref="V13:W13"/>
    <mergeCell ref="X13:Z13"/>
    <mergeCell ref="AA13:AF13"/>
    <mergeCell ref="AG13:AL13"/>
    <mergeCell ref="AM12:AR12"/>
    <mergeCell ref="AS12:AX12"/>
    <mergeCell ref="AG14:AL15"/>
    <mergeCell ref="V14:W15"/>
    <mergeCell ref="X14:Z15"/>
    <mergeCell ref="AM13:AR13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2:13" ht="9.75" customHeight="1">
      <c r="B1" s="143" t="s">
        <v>209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6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6.5" thickBot="1">
      <c r="B3" s="144" t="s">
        <v>210</v>
      </c>
      <c r="C3" s="144"/>
      <c r="D3" s="144"/>
      <c r="E3" s="144"/>
      <c r="F3" s="144"/>
      <c r="G3" s="144"/>
      <c r="H3" s="144"/>
      <c r="I3" s="144"/>
      <c r="J3" s="144"/>
      <c r="K3" s="144"/>
      <c r="L3" s="3"/>
      <c r="M3" s="4" t="s">
        <v>0</v>
      </c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9" t="s">
        <v>211</v>
      </c>
    </row>
    <row r="5" spans="1:13" ht="15.75">
      <c r="A5" s="5"/>
      <c r="B5" s="5"/>
      <c r="C5" s="7" t="s">
        <v>2</v>
      </c>
      <c r="D5" s="153" t="s">
        <v>305</v>
      </c>
      <c r="E5" s="153"/>
      <c r="F5" s="153"/>
      <c r="G5" s="7">
        <v>20</v>
      </c>
      <c r="H5" s="17" t="s">
        <v>307</v>
      </c>
      <c r="I5" s="8" t="s">
        <v>3</v>
      </c>
      <c r="J5" s="8"/>
      <c r="K5" s="7" t="s">
        <v>4</v>
      </c>
      <c r="L5" s="8"/>
      <c r="M5" s="11" t="s">
        <v>309</v>
      </c>
    </row>
    <row r="6" spans="1:13" ht="12.75" customHeight="1">
      <c r="A6" s="5" t="s">
        <v>212</v>
      </c>
      <c r="B6" s="156" t="s">
        <v>306</v>
      </c>
      <c r="C6" s="156"/>
      <c r="D6" s="156"/>
      <c r="E6" s="156"/>
      <c r="F6" s="156"/>
      <c r="G6" s="156"/>
      <c r="H6" s="156"/>
      <c r="I6" s="156"/>
      <c r="J6" s="156"/>
      <c r="K6" s="7" t="s">
        <v>5</v>
      </c>
      <c r="L6" s="7"/>
      <c r="M6" s="13"/>
    </row>
    <row r="7" spans="1:13" ht="12.75" customHeight="1">
      <c r="A7" s="5" t="s">
        <v>213</v>
      </c>
      <c r="B7" s="117"/>
      <c r="C7" s="117"/>
      <c r="D7" s="117"/>
      <c r="E7" s="117"/>
      <c r="F7" s="117"/>
      <c r="G7" s="117"/>
      <c r="H7" s="117"/>
      <c r="I7" s="117"/>
      <c r="J7" s="117"/>
      <c r="K7" s="7"/>
      <c r="L7" s="7"/>
      <c r="M7" s="14"/>
    </row>
    <row r="8" spans="1:13" ht="12.75" customHeight="1">
      <c r="A8" s="5" t="s">
        <v>214</v>
      </c>
      <c r="B8" s="117"/>
      <c r="C8" s="117"/>
      <c r="D8" s="117"/>
      <c r="E8" s="117"/>
      <c r="F8" s="117"/>
      <c r="G8" s="117"/>
      <c r="H8" s="117"/>
      <c r="I8" s="117"/>
      <c r="J8" s="117"/>
      <c r="K8" s="7" t="s">
        <v>7</v>
      </c>
      <c r="L8" s="7"/>
      <c r="M8" s="11"/>
    </row>
    <row r="9" spans="1:13" ht="12.75" customHeight="1">
      <c r="A9" s="154" t="s">
        <v>215</v>
      </c>
      <c r="B9" s="5"/>
      <c r="C9" s="5"/>
      <c r="D9" s="12"/>
      <c r="E9" s="12"/>
      <c r="F9" s="12"/>
      <c r="G9" s="12"/>
      <c r="H9" s="12"/>
      <c r="I9" s="12"/>
      <c r="J9" s="12"/>
      <c r="K9" s="7" t="s">
        <v>5</v>
      </c>
      <c r="L9" s="7"/>
      <c r="M9" s="11"/>
    </row>
    <row r="10" spans="1:13" ht="12.75" customHeight="1">
      <c r="A10" s="155"/>
      <c r="B10" s="117"/>
      <c r="C10" s="117"/>
      <c r="D10" s="117"/>
      <c r="E10" s="117"/>
      <c r="F10" s="117"/>
      <c r="G10" s="117"/>
      <c r="H10" s="117"/>
      <c r="I10" s="117"/>
      <c r="J10" s="117"/>
      <c r="K10" s="7" t="s">
        <v>6</v>
      </c>
      <c r="L10" s="7"/>
      <c r="M10" s="11"/>
    </row>
    <row r="11" spans="1:13" ht="12.75" customHeight="1">
      <c r="A11" s="5" t="s">
        <v>8</v>
      </c>
      <c r="B11" s="5"/>
      <c r="C11" s="5"/>
      <c r="D11" s="15"/>
      <c r="E11" s="15"/>
      <c r="F11" s="15"/>
      <c r="G11" s="15"/>
      <c r="H11" s="15"/>
      <c r="I11" s="15"/>
      <c r="J11" s="15"/>
      <c r="K11" s="7"/>
      <c r="L11" s="7"/>
      <c r="M11" s="11"/>
    </row>
    <row r="12" spans="1:13" ht="12.75" customHeight="1" thickBot="1">
      <c r="A12" s="5" t="s">
        <v>9</v>
      </c>
      <c r="B12" s="5"/>
      <c r="C12" s="5"/>
      <c r="D12" s="15"/>
      <c r="E12" s="15"/>
      <c r="F12" s="15"/>
      <c r="G12" s="15"/>
      <c r="H12" s="15"/>
      <c r="I12" s="15"/>
      <c r="J12" s="15"/>
      <c r="K12" s="7" t="s">
        <v>10</v>
      </c>
      <c r="L12" s="8"/>
      <c r="M12" s="16">
        <v>383</v>
      </c>
    </row>
    <row r="13" spans="1:13" ht="1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12" customHeight="1">
      <c r="A14" s="92"/>
      <c r="B14" s="92"/>
      <c r="C14" s="93"/>
      <c r="D14" s="18" t="s">
        <v>11</v>
      </c>
      <c r="E14" s="100" t="s">
        <v>216</v>
      </c>
      <c r="F14" s="94" t="s">
        <v>217</v>
      </c>
      <c r="G14" s="139"/>
      <c r="H14" s="139"/>
      <c r="I14" s="140"/>
      <c r="J14" s="44" t="s">
        <v>217</v>
      </c>
      <c r="K14" s="141" t="s">
        <v>12</v>
      </c>
      <c r="L14" s="142"/>
      <c r="M14" s="20"/>
    </row>
    <row r="15" spans="1:13" s="3" customFormat="1" ht="12" customHeight="1">
      <c r="A15" s="145" t="s">
        <v>13</v>
      </c>
      <c r="B15" s="145"/>
      <c r="C15" s="146"/>
      <c r="D15" s="23" t="s">
        <v>14</v>
      </c>
      <c r="E15" s="101"/>
      <c r="F15" s="147" t="s">
        <v>218</v>
      </c>
      <c r="G15" s="148"/>
      <c r="H15" s="148"/>
      <c r="I15" s="149"/>
      <c r="J15" s="45" t="s">
        <v>220</v>
      </c>
      <c r="K15" s="150" t="s">
        <v>15</v>
      </c>
      <c r="L15" s="151"/>
      <c r="M15" s="25" t="s">
        <v>16</v>
      </c>
    </row>
    <row r="16" spans="1:13" s="3" customFormat="1" ht="12" customHeight="1">
      <c r="A16" s="108"/>
      <c r="B16" s="108"/>
      <c r="C16" s="109"/>
      <c r="D16" s="23" t="s">
        <v>17</v>
      </c>
      <c r="E16" s="102"/>
      <c r="F16" s="110" t="s">
        <v>219</v>
      </c>
      <c r="G16" s="111"/>
      <c r="H16" s="111"/>
      <c r="I16" s="112"/>
      <c r="J16" s="45" t="s">
        <v>221</v>
      </c>
      <c r="K16" s="113" t="s">
        <v>18</v>
      </c>
      <c r="L16" s="114"/>
      <c r="M16" s="25"/>
    </row>
    <row r="17" spans="1:13" s="3" customFormat="1" ht="13.5" customHeight="1" thickBot="1">
      <c r="A17" s="95">
        <v>1</v>
      </c>
      <c r="B17" s="95"/>
      <c r="C17" s="96"/>
      <c r="D17" s="19">
        <v>2</v>
      </c>
      <c r="E17" s="19">
        <v>3</v>
      </c>
      <c r="F17" s="97">
        <v>4</v>
      </c>
      <c r="G17" s="98"/>
      <c r="H17" s="98"/>
      <c r="I17" s="99"/>
      <c r="J17" s="21">
        <v>5</v>
      </c>
      <c r="K17" s="97" t="s">
        <v>19</v>
      </c>
      <c r="L17" s="99"/>
      <c r="M17" s="26" t="s">
        <v>20</v>
      </c>
    </row>
    <row r="18" spans="1:13" s="3" customFormat="1" ht="14.25" customHeight="1">
      <c r="A18" s="104" t="s">
        <v>232</v>
      </c>
      <c r="B18" s="104"/>
      <c r="C18" s="105"/>
      <c r="D18" s="27" t="s">
        <v>21</v>
      </c>
      <c r="E18" s="28" t="s">
        <v>22</v>
      </c>
      <c r="F18" s="124">
        <v>5605251.61</v>
      </c>
      <c r="G18" s="124"/>
      <c r="H18" s="124"/>
      <c r="I18" s="124"/>
      <c r="J18" s="29">
        <v>33940396.3</v>
      </c>
      <c r="K18" s="106">
        <f>K19+K20+K21+K22+K27+K35+K41</f>
        <v>0</v>
      </c>
      <c r="L18" s="107"/>
      <c r="M18" s="30">
        <f>SUM(F18:L18)</f>
        <v>39545647.91</v>
      </c>
    </row>
    <row r="19" spans="1:13" s="3" customFormat="1" ht="13.5" customHeight="1">
      <c r="A19" s="134" t="s">
        <v>24</v>
      </c>
      <c r="B19" s="134"/>
      <c r="C19" s="134"/>
      <c r="D19" s="31" t="s">
        <v>25</v>
      </c>
      <c r="E19" s="49" t="s">
        <v>26</v>
      </c>
      <c r="F19" s="123"/>
      <c r="G19" s="123"/>
      <c r="H19" s="123"/>
      <c r="I19" s="123"/>
      <c r="J19" s="51"/>
      <c r="K19" s="123"/>
      <c r="L19" s="123"/>
      <c r="M19" s="50">
        <f>SUM(F19:L19)</f>
        <v>0</v>
      </c>
    </row>
    <row r="20" spans="1:13" s="3" customFormat="1" ht="13.5" customHeight="1">
      <c r="A20" s="134" t="s">
        <v>222</v>
      </c>
      <c r="B20" s="134"/>
      <c r="C20" s="134"/>
      <c r="D20" s="31" t="s">
        <v>27</v>
      </c>
      <c r="E20" s="49" t="s">
        <v>28</v>
      </c>
      <c r="F20" s="123"/>
      <c r="G20" s="123"/>
      <c r="H20" s="123"/>
      <c r="I20" s="123"/>
      <c r="J20" s="51"/>
      <c r="K20" s="123"/>
      <c r="L20" s="123"/>
      <c r="M20" s="50">
        <f>SUM(F20:L20)</f>
        <v>0</v>
      </c>
    </row>
    <row r="21" spans="1:13" s="3" customFormat="1" ht="13.5" customHeight="1">
      <c r="A21" s="134" t="s">
        <v>223</v>
      </c>
      <c r="B21" s="134"/>
      <c r="C21" s="134"/>
      <c r="D21" s="31" t="s">
        <v>29</v>
      </c>
      <c r="E21" s="49" t="s">
        <v>30</v>
      </c>
      <c r="F21" s="123"/>
      <c r="G21" s="123"/>
      <c r="H21" s="123"/>
      <c r="I21" s="123"/>
      <c r="J21" s="51"/>
      <c r="K21" s="123"/>
      <c r="L21" s="123"/>
      <c r="M21" s="50">
        <f>SUM(F21:L21)</f>
        <v>0</v>
      </c>
    </row>
    <row r="22" spans="1:13" s="3" customFormat="1" ht="13.5" customHeight="1">
      <c r="A22" s="134" t="s">
        <v>31</v>
      </c>
      <c r="B22" s="134"/>
      <c r="C22" s="134"/>
      <c r="D22" s="31" t="s">
        <v>32</v>
      </c>
      <c r="E22" s="49" t="s">
        <v>33</v>
      </c>
      <c r="F22" s="123">
        <f>F23+F26</f>
        <v>0</v>
      </c>
      <c r="G22" s="123"/>
      <c r="H22" s="123"/>
      <c r="I22" s="123"/>
      <c r="J22" s="51">
        <v>380541</v>
      </c>
      <c r="K22" s="123">
        <f>K23+K26</f>
        <v>0</v>
      </c>
      <c r="L22" s="123"/>
      <c r="M22" s="50">
        <f>SUM(F22:L22)</f>
        <v>380541</v>
      </c>
    </row>
    <row r="23" spans="1:13" s="3" customFormat="1" ht="13.5" customHeight="1">
      <c r="A23" s="103" t="s">
        <v>34</v>
      </c>
      <c r="B23" s="103"/>
      <c r="C23" s="103"/>
      <c r="D23" s="136" t="s">
        <v>36</v>
      </c>
      <c r="E23" s="126" t="s">
        <v>37</v>
      </c>
      <c r="F23" s="123"/>
      <c r="G23" s="123"/>
      <c r="H23" s="123"/>
      <c r="I23" s="123"/>
      <c r="J23" s="123"/>
      <c r="K23" s="123"/>
      <c r="L23" s="123"/>
      <c r="M23" s="121">
        <f>SUM(F23:L25)</f>
        <v>0</v>
      </c>
    </row>
    <row r="24" spans="1:13" s="3" customFormat="1" ht="10.5" customHeight="1">
      <c r="A24" s="118" t="s">
        <v>224</v>
      </c>
      <c r="B24" s="118"/>
      <c r="C24" s="118"/>
      <c r="D24" s="136"/>
      <c r="E24" s="126"/>
      <c r="F24" s="123"/>
      <c r="G24" s="123"/>
      <c r="H24" s="123"/>
      <c r="I24" s="123"/>
      <c r="J24" s="123"/>
      <c r="K24" s="123"/>
      <c r="L24" s="123"/>
      <c r="M24" s="135"/>
    </row>
    <row r="25" spans="1:13" s="3" customFormat="1" ht="13.5" customHeight="1">
      <c r="A25" s="116" t="s">
        <v>35</v>
      </c>
      <c r="B25" s="116"/>
      <c r="C25" s="116"/>
      <c r="D25" s="136"/>
      <c r="E25" s="126"/>
      <c r="F25" s="123"/>
      <c r="G25" s="123"/>
      <c r="H25" s="123"/>
      <c r="I25" s="123"/>
      <c r="J25" s="123"/>
      <c r="K25" s="123"/>
      <c r="L25" s="123"/>
      <c r="M25" s="122"/>
    </row>
    <row r="26" spans="1:13" s="3" customFormat="1" ht="13.5" customHeight="1">
      <c r="A26" s="133" t="s">
        <v>38</v>
      </c>
      <c r="B26" s="133"/>
      <c r="C26" s="133"/>
      <c r="D26" s="31" t="s">
        <v>39</v>
      </c>
      <c r="E26" s="49" t="s">
        <v>40</v>
      </c>
      <c r="F26" s="123"/>
      <c r="G26" s="123"/>
      <c r="H26" s="123"/>
      <c r="I26" s="123"/>
      <c r="J26" s="51"/>
      <c r="K26" s="123"/>
      <c r="L26" s="123"/>
      <c r="M26" s="50">
        <f>SUM(F26:L26)</f>
        <v>0</v>
      </c>
    </row>
    <row r="27" spans="1:13" s="3" customFormat="1" ht="13.5" customHeight="1">
      <c r="A27" s="134" t="s">
        <v>42</v>
      </c>
      <c r="B27" s="134"/>
      <c r="C27" s="134"/>
      <c r="D27" s="31" t="s">
        <v>43</v>
      </c>
      <c r="E27" s="49" t="s">
        <v>44</v>
      </c>
      <c r="F27" s="123"/>
      <c r="G27" s="123"/>
      <c r="H27" s="123"/>
      <c r="I27" s="123"/>
      <c r="J27" s="51">
        <f>J28+J30+J34</f>
        <v>0</v>
      </c>
      <c r="K27" s="123"/>
      <c r="L27" s="123"/>
      <c r="M27" s="50">
        <f>SUM(F27:L27)</f>
        <v>0</v>
      </c>
    </row>
    <row r="28" spans="1:13" s="3" customFormat="1" ht="13.5" customHeight="1">
      <c r="A28" s="103" t="s">
        <v>34</v>
      </c>
      <c r="B28" s="103"/>
      <c r="C28" s="103"/>
      <c r="D28" s="136" t="s">
        <v>46</v>
      </c>
      <c r="E28" s="126" t="s">
        <v>47</v>
      </c>
      <c r="F28" s="127"/>
      <c r="G28" s="128"/>
      <c r="H28" s="128"/>
      <c r="I28" s="129"/>
      <c r="J28" s="124"/>
      <c r="K28" s="127"/>
      <c r="L28" s="129"/>
      <c r="M28" s="121">
        <f>SUM(F28:L29)</f>
        <v>0</v>
      </c>
    </row>
    <row r="29" spans="1:13" s="3" customFormat="1" ht="13.5" customHeight="1">
      <c r="A29" s="116" t="s">
        <v>45</v>
      </c>
      <c r="B29" s="116"/>
      <c r="C29" s="116"/>
      <c r="D29" s="136"/>
      <c r="E29" s="126"/>
      <c r="F29" s="130"/>
      <c r="G29" s="131"/>
      <c r="H29" s="131"/>
      <c r="I29" s="132"/>
      <c r="J29" s="115"/>
      <c r="K29" s="130"/>
      <c r="L29" s="132"/>
      <c r="M29" s="122"/>
    </row>
    <row r="30" spans="1:13" s="3" customFormat="1" ht="13.5" customHeight="1">
      <c r="A30" s="133" t="s">
        <v>48</v>
      </c>
      <c r="B30" s="133"/>
      <c r="C30" s="133"/>
      <c r="D30" s="31" t="s">
        <v>49</v>
      </c>
      <c r="E30" s="49" t="s">
        <v>50</v>
      </c>
      <c r="F30" s="123"/>
      <c r="G30" s="123"/>
      <c r="H30" s="123"/>
      <c r="I30" s="123"/>
      <c r="J30" s="51"/>
      <c r="K30" s="123"/>
      <c r="L30" s="123"/>
      <c r="M30" s="50">
        <f>SUM(F30:L30)</f>
        <v>0</v>
      </c>
    </row>
    <row r="31" spans="1:13" s="3" customFormat="1" ht="13.5" customHeight="1">
      <c r="A31" s="103" t="s">
        <v>225</v>
      </c>
      <c r="B31" s="103"/>
      <c r="C31" s="103"/>
      <c r="D31" s="137" t="s">
        <v>52</v>
      </c>
      <c r="E31" s="126" t="s">
        <v>50</v>
      </c>
      <c r="F31" s="127"/>
      <c r="G31" s="128"/>
      <c r="H31" s="128"/>
      <c r="I31" s="129"/>
      <c r="J31" s="124"/>
      <c r="K31" s="127"/>
      <c r="L31" s="129"/>
      <c r="M31" s="121">
        <f>SUM(F31:L32)</f>
        <v>0</v>
      </c>
    </row>
    <row r="32" spans="1:13" s="3" customFormat="1" ht="13.5" customHeight="1">
      <c r="A32" s="116" t="s">
        <v>226</v>
      </c>
      <c r="B32" s="116"/>
      <c r="C32" s="116"/>
      <c r="D32" s="138"/>
      <c r="E32" s="126"/>
      <c r="F32" s="130"/>
      <c r="G32" s="131"/>
      <c r="H32" s="131"/>
      <c r="I32" s="132"/>
      <c r="J32" s="115"/>
      <c r="K32" s="130"/>
      <c r="L32" s="132"/>
      <c r="M32" s="122"/>
    </row>
    <row r="33" spans="1:13" s="3" customFormat="1" ht="13.5" customHeight="1">
      <c r="A33" s="133" t="s">
        <v>227</v>
      </c>
      <c r="B33" s="133"/>
      <c r="C33" s="133"/>
      <c r="D33" s="31" t="s">
        <v>233</v>
      </c>
      <c r="E33" s="49" t="s">
        <v>50</v>
      </c>
      <c r="F33" s="123"/>
      <c r="G33" s="123"/>
      <c r="H33" s="123"/>
      <c r="I33" s="123"/>
      <c r="J33" s="51"/>
      <c r="K33" s="123"/>
      <c r="L33" s="123"/>
      <c r="M33" s="50">
        <f>SUM(F33:L33)</f>
        <v>0</v>
      </c>
    </row>
    <row r="34" spans="1:13" s="3" customFormat="1" ht="13.5" customHeight="1">
      <c r="A34" s="133" t="s">
        <v>51</v>
      </c>
      <c r="B34" s="133"/>
      <c r="C34" s="133"/>
      <c r="D34" s="31" t="s">
        <v>234</v>
      </c>
      <c r="E34" s="49" t="s">
        <v>53</v>
      </c>
      <c r="F34" s="123"/>
      <c r="G34" s="123"/>
      <c r="H34" s="123"/>
      <c r="I34" s="123"/>
      <c r="J34" s="51"/>
      <c r="K34" s="123"/>
      <c r="L34" s="123"/>
      <c r="M34" s="50">
        <f>SUM(F34:L34)</f>
        <v>0</v>
      </c>
    </row>
    <row r="35" spans="1:13" s="3" customFormat="1" ht="13.5" customHeight="1">
      <c r="A35" s="134" t="s">
        <v>54</v>
      </c>
      <c r="B35" s="134"/>
      <c r="C35" s="134"/>
      <c r="D35" s="35" t="s">
        <v>22</v>
      </c>
      <c r="E35" s="18" t="s">
        <v>55</v>
      </c>
      <c r="F35" s="124">
        <f>F36+F38+F39+F40</f>
        <v>5605251.61</v>
      </c>
      <c r="G35" s="124"/>
      <c r="H35" s="124"/>
      <c r="I35" s="124"/>
      <c r="J35" s="48">
        <f>J36+J38+J39+J40</f>
        <v>33559855.3</v>
      </c>
      <c r="K35" s="124"/>
      <c r="L35" s="124"/>
      <c r="M35" s="50">
        <f>SUM(F35:L35)</f>
        <v>39165106.91</v>
      </c>
    </row>
    <row r="36" spans="1:13" s="3" customFormat="1" ht="13.5" customHeight="1">
      <c r="A36" s="103" t="s">
        <v>34</v>
      </c>
      <c r="B36" s="103"/>
      <c r="C36" s="103"/>
      <c r="D36" s="136" t="s">
        <v>235</v>
      </c>
      <c r="E36" s="126" t="s">
        <v>55</v>
      </c>
      <c r="F36" s="123">
        <v>5605251.61</v>
      </c>
      <c r="G36" s="123"/>
      <c r="H36" s="123"/>
      <c r="I36" s="123"/>
      <c r="J36" s="123">
        <v>33559855.3</v>
      </c>
      <c r="K36" s="123"/>
      <c r="L36" s="123"/>
      <c r="M36" s="121">
        <f>SUM(F36:L37)</f>
        <v>39165106.91</v>
      </c>
    </row>
    <row r="37" spans="1:13" s="3" customFormat="1" ht="12.75" customHeight="1">
      <c r="A37" s="116" t="s">
        <v>228</v>
      </c>
      <c r="B37" s="116"/>
      <c r="C37" s="116"/>
      <c r="D37" s="136"/>
      <c r="E37" s="126"/>
      <c r="F37" s="123"/>
      <c r="G37" s="123"/>
      <c r="H37" s="123"/>
      <c r="I37" s="123"/>
      <c r="J37" s="123"/>
      <c r="K37" s="123"/>
      <c r="L37" s="123"/>
      <c r="M37" s="122"/>
    </row>
    <row r="38" spans="1:13" ht="12.75" customHeight="1">
      <c r="A38" s="133" t="s">
        <v>229</v>
      </c>
      <c r="B38" s="133"/>
      <c r="C38" s="133"/>
      <c r="D38" s="31" t="s">
        <v>236</v>
      </c>
      <c r="E38" s="49" t="s">
        <v>55</v>
      </c>
      <c r="F38" s="119"/>
      <c r="G38" s="125"/>
      <c r="H38" s="125"/>
      <c r="I38" s="120"/>
      <c r="J38" s="51"/>
      <c r="K38" s="119"/>
      <c r="L38" s="120"/>
      <c r="M38" s="50">
        <f>SUM(F38:L38)</f>
        <v>0</v>
      </c>
    </row>
    <row r="39" spans="1:13" ht="12.75" customHeight="1">
      <c r="A39" s="133" t="s">
        <v>230</v>
      </c>
      <c r="B39" s="133"/>
      <c r="C39" s="133"/>
      <c r="D39" s="31" t="s">
        <v>237</v>
      </c>
      <c r="E39" s="49" t="s">
        <v>55</v>
      </c>
      <c r="F39" s="119"/>
      <c r="G39" s="125"/>
      <c r="H39" s="125"/>
      <c r="I39" s="120"/>
      <c r="J39" s="51"/>
      <c r="K39" s="119"/>
      <c r="L39" s="120"/>
      <c r="M39" s="50">
        <f>SUM(F39:L39)</f>
        <v>0</v>
      </c>
    </row>
    <row r="40" spans="1:13" ht="12.75" customHeight="1">
      <c r="A40" s="133" t="s">
        <v>231</v>
      </c>
      <c r="B40" s="133"/>
      <c r="C40" s="133"/>
      <c r="D40" s="31" t="s">
        <v>238</v>
      </c>
      <c r="E40" s="49" t="s">
        <v>55</v>
      </c>
      <c r="F40" s="119"/>
      <c r="G40" s="125"/>
      <c r="H40" s="125"/>
      <c r="I40" s="120"/>
      <c r="J40" s="51"/>
      <c r="K40" s="119"/>
      <c r="L40" s="120"/>
      <c r="M40" s="50">
        <f>SUM(F40:L40)</f>
        <v>0</v>
      </c>
    </row>
    <row r="41" spans="1:13" ht="15.75">
      <c r="A41" s="134" t="s">
        <v>56</v>
      </c>
      <c r="B41" s="134"/>
      <c r="C41" s="134"/>
      <c r="D41" s="31" t="s">
        <v>23</v>
      </c>
      <c r="E41" s="49" t="s">
        <v>28</v>
      </c>
      <c r="F41" s="119"/>
      <c r="G41" s="125"/>
      <c r="H41" s="125"/>
      <c r="I41" s="120"/>
      <c r="J41" s="51"/>
      <c r="K41" s="119"/>
      <c r="L41" s="120"/>
      <c r="M41" s="50">
        <f>SUM(F41:L41)</f>
        <v>0</v>
      </c>
    </row>
  </sheetData>
  <sheetProtection/>
  <mergeCells count="100">
    <mergeCell ref="K41:L41"/>
    <mergeCell ref="M31:M32"/>
    <mergeCell ref="K38:L38"/>
    <mergeCell ref="K39:L39"/>
    <mergeCell ref="K40:L40"/>
    <mergeCell ref="K36:L37"/>
    <mergeCell ref="M36:M37"/>
    <mergeCell ref="K34:L34"/>
    <mergeCell ref="K35:L35"/>
    <mergeCell ref="K33:L33"/>
    <mergeCell ref="F40:I40"/>
    <mergeCell ref="F41:I41"/>
    <mergeCell ref="E31:E32"/>
    <mergeCell ref="F31:I32"/>
    <mergeCell ref="F38:I38"/>
    <mergeCell ref="F39:I39"/>
    <mergeCell ref="F36:I37"/>
    <mergeCell ref="E36:E37"/>
    <mergeCell ref="F33:I33"/>
    <mergeCell ref="A40:C40"/>
    <mergeCell ref="A41:C41"/>
    <mergeCell ref="M23:M25"/>
    <mergeCell ref="D28:D29"/>
    <mergeCell ref="E28:E29"/>
    <mergeCell ref="D31:D32"/>
    <mergeCell ref="F28:I29"/>
    <mergeCell ref="J28:J29"/>
    <mergeCell ref="K28:L29"/>
    <mergeCell ref="M28:M29"/>
    <mergeCell ref="A38:C38"/>
    <mergeCell ref="A39:C39"/>
    <mergeCell ref="J31:J32"/>
    <mergeCell ref="J36:J37"/>
    <mergeCell ref="A34:C34"/>
    <mergeCell ref="F34:I34"/>
    <mergeCell ref="A35:C35"/>
    <mergeCell ref="F35:I35"/>
    <mergeCell ref="A37:C37"/>
    <mergeCell ref="D36:D37"/>
    <mergeCell ref="A32:C32"/>
    <mergeCell ref="A33:C33"/>
    <mergeCell ref="B8:J8"/>
    <mergeCell ref="B10:J10"/>
    <mergeCell ref="J23:J25"/>
    <mergeCell ref="A22:C22"/>
    <mergeCell ref="F22:I22"/>
    <mergeCell ref="A24:C24"/>
    <mergeCell ref="A25:C25"/>
    <mergeCell ref="D23:D25"/>
    <mergeCell ref="A30:C30"/>
    <mergeCell ref="F30:I30"/>
    <mergeCell ref="K30:L30"/>
    <mergeCell ref="A31:C31"/>
    <mergeCell ref="A36:C36"/>
    <mergeCell ref="K26:L26"/>
    <mergeCell ref="A27:C27"/>
    <mergeCell ref="F27:I27"/>
    <mergeCell ref="K27:L27"/>
    <mergeCell ref="A28:C28"/>
    <mergeCell ref="A29:C29"/>
    <mergeCell ref="A26:C26"/>
    <mergeCell ref="F26:I26"/>
    <mergeCell ref="K31:L32"/>
    <mergeCell ref="E23:E25"/>
    <mergeCell ref="K22:L22"/>
    <mergeCell ref="A23:C23"/>
    <mergeCell ref="K23:L25"/>
    <mergeCell ref="F23:I25"/>
    <mergeCell ref="A20:C20"/>
    <mergeCell ref="F20:I20"/>
    <mergeCell ref="K20:L20"/>
    <mergeCell ref="A21:C21"/>
    <mergeCell ref="F21:I21"/>
    <mergeCell ref="K21:L21"/>
    <mergeCell ref="A18:C18"/>
    <mergeCell ref="F18:I18"/>
    <mergeCell ref="K18:L18"/>
    <mergeCell ref="A19:C19"/>
    <mergeCell ref="F19:I19"/>
    <mergeCell ref="K19:L19"/>
    <mergeCell ref="A16:C16"/>
    <mergeCell ref="F16:I16"/>
    <mergeCell ref="K16:L16"/>
    <mergeCell ref="A17:C17"/>
    <mergeCell ref="F17:I17"/>
    <mergeCell ref="K17:L17"/>
    <mergeCell ref="E14:E16"/>
    <mergeCell ref="A14:C14"/>
    <mergeCell ref="F14:I14"/>
    <mergeCell ref="K14:L14"/>
    <mergeCell ref="B1:M1"/>
    <mergeCell ref="B3:K3"/>
    <mergeCell ref="A15:C15"/>
    <mergeCell ref="F15:I15"/>
    <mergeCell ref="K15:L15"/>
    <mergeCell ref="A2:M2"/>
    <mergeCell ref="D5:F5"/>
    <mergeCell ref="A9:A10"/>
    <mergeCell ref="B6:J6"/>
    <mergeCell ref="B7:J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5">
      <selection activeCell="F7" sqref="F7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239</v>
      </c>
      <c r="B1" s="158"/>
      <c r="C1" s="158"/>
      <c r="D1" s="158"/>
      <c r="E1" s="158"/>
      <c r="F1" s="158"/>
      <c r="G1" s="158"/>
    </row>
    <row r="2" spans="1:7" ht="12" customHeight="1">
      <c r="A2" s="82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6" t="s">
        <v>20</v>
      </c>
    </row>
    <row r="6" spans="1:7" ht="27.75" customHeight="1">
      <c r="A6" s="70" t="s">
        <v>245</v>
      </c>
      <c r="B6" s="27" t="s">
        <v>33</v>
      </c>
      <c r="C6" s="63" t="s">
        <v>57</v>
      </c>
      <c r="D6" s="64">
        <v>3126896.19</v>
      </c>
      <c r="E6" s="64">
        <v>39359253.69</v>
      </c>
      <c r="F6" s="64"/>
      <c r="G6" s="30">
        <f>SUM(D6:F6)</f>
        <v>42486149.879999995</v>
      </c>
    </row>
    <row r="7" spans="1:7" ht="16.5" customHeight="1">
      <c r="A7" s="71" t="s">
        <v>58</v>
      </c>
      <c r="B7" s="31" t="s">
        <v>41</v>
      </c>
      <c r="C7" s="43" t="s">
        <v>59</v>
      </c>
      <c r="D7" s="51">
        <f>SUM(D8:D11)</f>
        <v>584026.1900000001</v>
      </c>
      <c r="E7" s="51">
        <f>SUM(E8:E11)</f>
        <v>26997063.11</v>
      </c>
      <c r="F7" s="51"/>
      <c r="G7" s="83">
        <f>SUM(D7:F7)</f>
        <v>27581089.3</v>
      </c>
    </row>
    <row r="8" spans="1:7" ht="12">
      <c r="A8" s="46" t="s">
        <v>34</v>
      </c>
      <c r="B8" s="35"/>
      <c r="C8" s="42"/>
      <c r="D8" s="124">
        <v>404037</v>
      </c>
      <c r="E8" s="124">
        <v>20959289.89</v>
      </c>
      <c r="F8" s="124"/>
      <c r="G8" s="121">
        <f>SUM(D8:F9)</f>
        <v>21363326.89</v>
      </c>
    </row>
    <row r="9" spans="1:7" ht="12">
      <c r="A9" s="47" t="s">
        <v>60</v>
      </c>
      <c r="B9" s="38" t="s">
        <v>61</v>
      </c>
      <c r="C9" s="43" t="s">
        <v>62</v>
      </c>
      <c r="D9" s="115"/>
      <c r="E9" s="115"/>
      <c r="F9" s="115"/>
      <c r="G9" s="122"/>
    </row>
    <row r="10" spans="1:7" ht="15" customHeight="1">
      <c r="A10" s="47" t="s">
        <v>63</v>
      </c>
      <c r="B10" s="31" t="s">
        <v>64</v>
      </c>
      <c r="C10" s="43" t="s">
        <v>65</v>
      </c>
      <c r="D10" s="51">
        <v>63938.7</v>
      </c>
      <c r="E10" s="51">
        <v>32600</v>
      </c>
      <c r="F10" s="51"/>
      <c r="G10" s="83">
        <f>SUM(D10:F10)</f>
        <v>96538.7</v>
      </c>
    </row>
    <row r="11" spans="1:7" ht="15" customHeight="1">
      <c r="A11" s="47" t="s">
        <v>66</v>
      </c>
      <c r="B11" s="31" t="s">
        <v>67</v>
      </c>
      <c r="C11" s="43" t="s">
        <v>68</v>
      </c>
      <c r="D11" s="51">
        <v>116050.49</v>
      </c>
      <c r="E11" s="51">
        <v>6005173.22</v>
      </c>
      <c r="F11" s="51"/>
      <c r="G11" s="83">
        <f>SUM(D11:F11)</f>
        <v>6121223.71</v>
      </c>
    </row>
    <row r="12" spans="1:7" ht="14.25" customHeight="1">
      <c r="A12" s="71" t="s">
        <v>69</v>
      </c>
      <c r="B12" s="31" t="s">
        <v>44</v>
      </c>
      <c r="C12" s="43" t="s">
        <v>70</v>
      </c>
      <c r="D12" s="51">
        <v>2542870</v>
      </c>
      <c r="E12" s="51">
        <f>SUM(E13:E19)</f>
        <v>2271584.61</v>
      </c>
      <c r="F12" s="51"/>
      <c r="G12" s="83">
        <f>SUM(D12:F12)</f>
        <v>4814454.609999999</v>
      </c>
    </row>
    <row r="13" spans="1:7" ht="13.5" customHeight="1">
      <c r="A13" s="46" t="s">
        <v>34</v>
      </c>
      <c r="B13" s="35"/>
      <c r="C13" s="42"/>
      <c r="D13" s="124"/>
      <c r="E13" s="124">
        <v>49221.68</v>
      </c>
      <c r="F13" s="124"/>
      <c r="G13" s="121">
        <f>SUM(D13:F14)</f>
        <v>49221.68</v>
      </c>
    </row>
    <row r="14" spans="1:7" ht="13.5" customHeight="1">
      <c r="A14" s="47" t="s">
        <v>71</v>
      </c>
      <c r="B14" s="38" t="s">
        <v>47</v>
      </c>
      <c r="C14" s="43" t="s">
        <v>72</v>
      </c>
      <c r="D14" s="115"/>
      <c r="E14" s="115"/>
      <c r="F14" s="115"/>
      <c r="G14" s="122"/>
    </row>
    <row r="15" spans="1:7" ht="13.5" customHeight="1">
      <c r="A15" s="47" t="s">
        <v>73</v>
      </c>
      <c r="B15" s="31" t="s">
        <v>50</v>
      </c>
      <c r="C15" s="43" t="s">
        <v>74</v>
      </c>
      <c r="D15" s="51"/>
      <c r="E15" s="51">
        <v>36163.8</v>
      </c>
      <c r="F15" s="51"/>
      <c r="G15" s="83">
        <f aca="true" t="shared" si="0" ref="G15:G20">SUM(D15:F15)</f>
        <v>36163.8</v>
      </c>
    </row>
    <row r="16" spans="1:7" ht="15.75" customHeight="1">
      <c r="A16" s="47" t="s">
        <v>75</v>
      </c>
      <c r="B16" s="31" t="s">
        <v>53</v>
      </c>
      <c r="C16" s="43" t="s">
        <v>76</v>
      </c>
      <c r="D16" s="51"/>
      <c r="E16" s="51">
        <v>1365676.84</v>
      </c>
      <c r="F16" s="51"/>
      <c r="G16" s="83">
        <f t="shared" si="0"/>
        <v>1365676.84</v>
      </c>
    </row>
    <row r="17" spans="1:7" ht="16.5" customHeight="1">
      <c r="A17" s="47" t="s">
        <v>77</v>
      </c>
      <c r="B17" s="31" t="s">
        <v>78</v>
      </c>
      <c r="C17" s="43" t="s">
        <v>79</v>
      </c>
      <c r="D17" s="51"/>
      <c r="E17" s="51"/>
      <c r="F17" s="51"/>
      <c r="G17" s="83">
        <f t="shared" si="0"/>
        <v>0</v>
      </c>
    </row>
    <row r="18" spans="1:7" ht="15" customHeight="1">
      <c r="A18" s="47" t="s">
        <v>80</v>
      </c>
      <c r="B18" s="31" t="s">
        <v>81</v>
      </c>
      <c r="C18" s="43" t="s">
        <v>82</v>
      </c>
      <c r="D18" s="51">
        <v>349000</v>
      </c>
      <c r="E18" s="51">
        <v>278544.16</v>
      </c>
      <c r="F18" s="51"/>
      <c r="G18" s="83">
        <f t="shared" si="0"/>
        <v>627544.1599999999</v>
      </c>
    </row>
    <row r="19" spans="1:7" ht="14.25" customHeight="1">
      <c r="A19" s="47" t="s">
        <v>83</v>
      </c>
      <c r="B19" s="31" t="s">
        <v>84</v>
      </c>
      <c r="C19" s="43" t="s">
        <v>85</v>
      </c>
      <c r="D19" s="51">
        <v>2193870</v>
      </c>
      <c r="E19" s="51">
        <v>541978.13</v>
      </c>
      <c r="F19" s="51"/>
      <c r="G19" s="83">
        <f t="shared" si="0"/>
        <v>2735848.13</v>
      </c>
    </row>
    <row r="20" spans="1:7" ht="15" customHeight="1">
      <c r="A20" s="72" t="s">
        <v>240</v>
      </c>
      <c r="B20" s="35" t="s">
        <v>86</v>
      </c>
      <c r="C20" s="42" t="s">
        <v>87</v>
      </c>
      <c r="D20" s="51">
        <f>D21+D23</f>
        <v>0</v>
      </c>
      <c r="E20" s="51">
        <f>E21+E23</f>
        <v>0</v>
      </c>
      <c r="F20" s="51"/>
      <c r="G20" s="83">
        <f t="shared" si="0"/>
        <v>0</v>
      </c>
    </row>
    <row r="21" spans="1:7" ht="12">
      <c r="A21" s="65" t="s">
        <v>34</v>
      </c>
      <c r="B21" s="35"/>
      <c r="C21" s="41"/>
      <c r="D21" s="124"/>
      <c r="E21" s="124"/>
      <c r="F21" s="124"/>
      <c r="G21" s="121">
        <f>SUM(D21:F22)</f>
        <v>0</v>
      </c>
    </row>
    <row r="22" spans="1:7" ht="10.5" customHeight="1">
      <c r="A22" s="47" t="s">
        <v>241</v>
      </c>
      <c r="B22" s="38" t="s">
        <v>88</v>
      </c>
      <c r="C22" s="43" t="s">
        <v>89</v>
      </c>
      <c r="D22" s="115"/>
      <c r="E22" s="115"/>
      <c r="F22" s="115"/>
      <c r="G22" s="122"/>
    </row>
    <row r="23" spans="1:7" ht="12.75" customHeight="1">
      <c r="A23" s="47" t="s">
        <v>242</v>
      </c>
      <c r="B23" s="31" t="s">
        <v>90</v>
      </c>
      <c r="C23" s="43" t="s">
        <v>91</v>
      </c>
      <c r="D23" s="51"/>
      <c r="E23" s="51"/>
      <c r="F23" s="51"/>
      <c r="G23" s="83">
        <f>SUM(D23:F23)</f>
        <v>0</v>
      </c>
    </row>
    <row r="24" spans="1:7" ht="12" customHeight="1">
      <c r="A24" s="71" t="s">
        <v>92</v>
      </c>
      <c r="B24" s="31" t="s">
        <v>59</v>
      </c>
      <c r="C24" s="43" t="s">
        <v>93</v>
      </c>
      <c r="D24" s="51">
        <f>D25+D28</f>
        <v>0</v>
      </c>
      <c r="E24" s="51">
        <f>E25+E28</f>
        <v>0</v>
      </c>
      <c r="F24" s="51">
        <f>F25+F28</f>
        <v>0</v>
      </c>
      <c r="G24" s="83">
        <f>SUM(D24:F24)</f>
        <v>0</v>
      </c>
    </row>
    <row r="25" spans="1:7" ht="10.5" customHeight="1">
      <c r="A25" s="46" t="s">
        <v>34</v>
      </c>
      <c r="B25" s="35"/>
      <c r="C25" s="42"/>
      <c r="D25" s="124"/>
      <c r="E25" s="124"/>
      <c r="F25" s="124"/>
      <c r="G25" s="121">
        <f>SUM(D25:F27)</f>
        <v>0</v>
      </c>
    </row>
    <row r="26" spans="1:7" ht="12" customHeight="1">
      <c r="A26" s="46" t="s">
        <v>243</v>
      </c>
      <c r="B26" s="37"/>
      <c r="C26" s="42"/>
      <c r="D26" s="157"/>
      <c r="E26" s="157"/>
      <c r="F26" s="157"/>
      <c r="G26" s="135"/>
    </row>
    <row r="27" spans="1:7" ht="10.5" customHeight="1">
      <c r="A27" s="47" t="s">
        <v>244</v>
      </c>
      <c r="B27" s="38" t="s">
        <v>62</v>
      </c>
      <c r="C27" s="43" t="s">
        <v>94</v>
      </c>
      <c r="D27" s="115"/>
      <c r="E27" s="115"/>
      <c r="F27" s="115"/>
      <c r="G27" s="122"/>
    </row>
    <row r="28" spans="1:7" ht="12.75" customHeight="1">
      <c r="A28" s="46" t="s">
        <v>95</v>
      </c>
      <c r="B28" s="35"/>
      <c r="C28" s="41"/>
      <c r="D28" s="124"/>
      <c r="E28" s="124"/>
      <c r="F28" s="124"/>
      <c r="G28" s="121">
        <f>SUM(D28:F29)</f>
        <v>0</v>
      </c>
    </row>
    <row r="29" spans="1:7" ht="11.25" customHeight="1">
      <c r="A29" s="66" t="s">
        <v>96</v>
      </c>
      <c r="B29" s="38" t="s">
        <v>65</v>
      </c>
      <c r="C29" s="43" t="s">
        <v>97</v>
      </c>
      <c r="D29" s="115"/>
      <c r="E29" s="115"/>
      <c r="F29" s="115"/>
      <c r="G29" s="122"/>
    </row>
    <row r="30" spans="1:7" ht="11.25" customHeight="1">
      <c r="A30" s="71" t="s">
        <v>98</v>
      </c>
      <c r="B30" s="38" t="s">
        <v>87</v>
      </c>
      <c r="C30" s="43" t="s">
        <v>99</v>
      </c>
      <c r="D30" s="51">
        <f>D31+D34</f>
        <v>0</v>
      </c>
      <c r="E30" s="51">
        <f>E31+E34</f>
        <v>0</v>
      </c>
      <c r="F30" s="51">
        <f>F31+F34</f>
        <v>0</v>
      </c>
      <c r="G30" s="83">
        <f>SUM(D30:F30)</f>
        <v>0</v>
      </c>
    </row>
    <row r="31" spans="1:7" ht="12">
      <c r="A31" s="46" t="s">
        <v>34</v>
      </c>
      <c r="B31" s="35"/>
      <c r="C31" s="41"/>
      <c r="D31" s="124"/>
      <c r="E31" s="124"/>
      <c r="F31" s="124"/>
      <c r="G31" s="121">
        <f>SUM(D31:F33)</f>
        <v>0</v>
      </c>
    </row>
    <row r="32" spans="1:7" ht="10.5" customHeight="1">
      <c r="A32" s="46" t="s">
        <v>100</v>
      </c>
      <c r="B32" s="37"/>
      <c r="C32" s="42"/>
      <c r="D32" s="157"/>
      <c r="E32" s="157"/>
      <c r="F32" s="157"/>
      <c r="G32" s="135"/>
    </row>
    <row r="33" spans="1:7" ht="12" customHeight="1">
      <c r="A33" s="47" t="s">
        <v>101</v>
      </c>
      <c r="B33" s="38" t="s">
        <v>91</v>
      </c>
      <c r="C33" s="43" t="s">
        <v>102</v>
      </c>
      <c r="D33" s="115"/>
      <c r="E33" s="115"/>
      <c r="F33" s="115"/>
      <c r="G33" s="122"/>
    </row>
    <row r="34" spans="1:7" ht="12" customHeight="1">
      <c r="A34" s="47" t="s">
        <v>103</v>
      </c>
      <c r="B34" s="31" t="s">
        <v>104</v>
      </c>
      <c r="C34" s="53" t="s">
        <v>105</v>
      </c>
      <c r="D34" s="51"/>
      <c r="E34" s="51"/>
      <c r="F34" s="51"/>
      <c r="G34" s="83">
        <f>SUM(D34:F34)</f>
        <v>0</v>
      </c>
    </row>
    <row r="35" spans="1:7" ht="12" customHeight="1">
      <c r="A35" s="71" t="s">
        <v>106</v>
      </c>
      <c r="B35" s="31" t="s">
        <v>93</v>
      </c>
      <c r="C35" s="43" t="s">
        <v>107</v>
      </c>
      <c r="D35" s="52">
        <f>D36+D38</f>
        <v>0</v>
      </c>
      <c r="E35" s="52">
        <f>E36+E38</f>
        <v>0</v>
      </c>
      <c r="F35" s="52">
        <f>F36+F38</f>
        <v>0</v>
      </c>
      <c r="G35" s="83">
        <f>SUM(D35:F35)</f>
        <v>0</v>
      </c>
    </row>
    <row r="36" spans="1:7" ht="12">
      <c r="A36" s="46" t="s">
        <v>34</v>
      </c>
      <c r="B36" s="35"/>
      <c r="C36" s="41"/>
      <c r="D36" s="124"/>
      <c r="E36" s="124"/>
      <c r="F36" s="124"/>
      <c r="G36" s="121">
        <f>SUM(D36:F37)</f>
        <v>0</v>
      </c>
    </row>
    <row r="37" spans="1:7" ht="12" customHeight="1">
      <c r="A37" s="47" t="s">
        <v>109</v>
      </c>
      <c r="B37" s="38" t="s">
        <v>97</v>
      </c>
      <c r="C37" s="43" t="s">
        <v>110</v>
      </c>
      <c r="D37" s="115"/>
      <c r="E37" s="115"/>
      <c r="F37" s="115"/>
      <c r="G37" s="122"/>
    </row>
    <row r="38" spans="1:7" ht="13.5" customHeight="1">
      <c r="A38" s="46" t="s">
        <v>111</v>
      </c>
      <c r="B38" s="37"/>
      <c r="C38" s="42"/>
      <c r="D38" s="124"/>
      <c r="E38" s="124"/>
      <c r="F38" s="124"/>
      <c r="G38" s="121">
        <f>SUM(D38:F39)</f>
        <v>0</v>
      </c>
    </row>
    <row r="39" spans="1:7" ht="11.25" customHeight="1">
      <c r="A39" s="47" t="s">
        <v>112</v>
      </c>
      <c r="B39" s="38" t="s">
        <v>113</v>
      </c>
      <c r="C39" s="43" t="s">
        <v>114</v>
      </c>
      <c r="D39" s="115"/>
      <c r="E39" s="115"/>
      <c r="F39" s="115"/>
      <c r="G39" s="122"/>
    </row>
    <row r="40" spans="1:7" ht="13.5" customHeight="1" thickBot="1">
      <c r="A40" s="73" t="s">
        <v>123</v>
      </c>
      <c r="B40" s="39" t="s">
        <v>99</v>
      </c>
      <c r="C40" s="69" t="s">
        <v>124</v>
      </c>
      <c r="D40" s="84"/>
      <c r="E40" s="84">
        <v>5200</v>
      </c>
      <c r="F40" s="84"/>
      <c r="G40" s="40">
        <f>SUM(D40:F40)</f>
        <v>5200</v>
      </c>
    </row>
  </sheetData>
  <sheetProtection/>
  <mergeCells count="34">
    <mergeCell ref="D25:D27"/>
    <mergeCell ref="E25:E27"/>
    <mergeCell ref="F25:F27"/>
    <mergeCell ref="G25:G27"/>
    <mergeCell ref="D36:D37"/>
    <mergeCell ref="E36:E37"/>
    <mergeCell ref="F36:F37"/>
    <mergeCell ref="G36:G37"/>
    <mergeCell ref="D38:D39"/>
    <mergeCell ref="E38:E39"/>
    <mergeCell ref="F38:F39"/>
    <mergeCell ref="G38:G39"/>
    <mergeCell ref="D28:D29"/>
    <mergeCell ref="E28:E29"/>
    <mergeCell ref="F28:F29"/>
    <mergeCell ref="G28:G29"/>
    <mergeCell ref="D31:D33"/>
    <mergeCell ref="E31:E33"/>
    <mergeCell ref="F31:F33"/>
    <mergeCell ref="G31:G33"/>
    <mergeCell ref="D13:D14"/>
    <mergeCell ref="E13:E14"/>
    <mergeCell ref="F13:F14"/>
    <mergeCell ref="G13:G14"/>
    <mergeCell ref="D21:D22"/>
    <mergeCell ref="E21:E22"/>
    <mergeCell ref="F21:F22"/>
    <mergeCell ref="G21:G22"/>
    <mergeCell ref="A1:G1"/>
    <mergeCell ref="C2:C4"/>
    <mergeCell ref="D8:D9"/>
    <mergeCell ref="E8:E9"/>
    <mergeCell ref="F8:F9"/>
    <mergeCell ref="G8:G9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4">
      <selection activeCell="D25" sqref="D25:D26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246</v>
      </c>
      <c r="B1" s="158"/>
      <c r="C1" s="158"/>
      <c r="D1" s="158"/>
      <c r="E1" s="158"/>
      <c r="F1" s="158"/>
      <c r="G1" s="158"/>
    </row>
    <row r="2" spans="1:7" ht="12" customHeight="1">
      <c r="A2" s="82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s="75" customFormat="1" ht="15" customHeight="1">
      <c r="A6" s="71" t="s">
        <v>115</v>
      </c>
      <c r="B6" s="27" t="s">
        <v>107</v>
      </c>
      <c r="C6" s="63" t="s">
        <v>116</v>
      </c>
      <c r="D6" s="64">
        <f>SUM(D7:D10)</f>
        <v>0</v>
      </c>
      <c r="E6" s="64">
        <f>SUM(E7:E10)</f>
        <v>10090605.97</v>
      </c>
      <c r="F6" s="64"/>
      <c r="G6" s="85">
        <f>SUM(D6:F6)</f>
        <v>10090605.97</v>
      </c>
    </row>
    <row r="7" spans="1:7" s="75" customFormat="1" ht="12.75" customHeight="1">
      <c r="A7" s="46" t="s">
        <v>34</v>
      </c>
      <c r="B7" s="35"/>
      <c r="C7" s="159" t="s">
        <v>118</v>
      </c>
      <c r="D7" s="124"/>
      <c r="E7" s="124">
        <v>6148347.98</v>
      </c>
      <c r="F7" s="124"/>
      <c r="G7" s="121">
        <f>SUM(D7:F8)</f>
        <v>6148347.98</v>
      </c>
    </row>
    <row r="8" spans="1:7" s="75" customFormat="1" ht="12" customHeight="1">
      <c r="A8" s="47" t="s">
        <v>117</v>
      </c>
      <c r="B8" s="38" t="s">
        <v>108</v>
      </c>
      <c r="C8" s="160"/>
      <c r="D8" s="115"/>
      <c r="E8" s="115"/>
      <c r="F8" s="115"/>
      <c r="G8" s="122"/>
    </row>
    <row r="9" spans="1:7" s="75" customFormat="1" ht="15" customHeight="1">
      <c r="A9" s="46" t="s">
        <v>119</v>
      </c>
      <c r="B9" s="31" t="s">
        <v>247</v>
      </c>
      <c r="C9" s="43" t="s">
        <v>120</v>
      </c>
      <c r="D9" s="51"/>
      <c r="E9" s="51">
        <v>3942257.99</v>
      </c>
      <c r="F9" s="51"/>
      <c r="G9" s="83">
        <f aca="true" t="shared" si="0" ref="G9:G16">SUM(D9:F9)</f>
        <v>3942257.99</v>
      </c>
    </row>
    <row r="10" spans="1:7" s="75" customFormat="1" ht="15" customHeight="1">
      <c r="A10" s="74" t="s">
        <v>121</v>
      </c>
      <c r="B10" s="31" t="s">
        <v>248</v>
      </c>
      <c r="C10" s="43" t="s">
        <v>122</v>
      </c>
      <c r="D10" s="51"/>
      <c r="E10" s="51"/>
      <c r="F10" s="51"/>
      <c r="G10" s="83">
        <f t="shared" si="0"/>
        <v>0</v>
      </c>
    </row>
    <row r="11" spans="1:7" s="75" customFormat="1" ht="16.5" customHeight="1">
      <c r="A11" s="73" t="s">
        <v>206</v>
      </c>
      <c r="B11" s="31" t="s">
        <v>124</v>
      </c>
      <c r="C11" s="43"/>
      <c r="D11" s="51"/>
      <c r="E11" s="51"/>
      <c r="F11" s="51"/>
      <c r="G11" s="83">
        <f t="shared" si="0"/>
        <v>0</v>
      </c>
    </row>
    <row r="12" spans="1:7" s="75" customFormat="1" ht="16.5" customHeight="1">
      <c r="A12" s="70" t="s">
        <v>260</v>
      </c>
      <c r="B12" s="31" t="s">
        <v>249</v>
      </c>
      <c r="C12" s="43"/>
      <c r="D12" s="51">
        <f>D13-D14</f>
        <v>0</v>
      </c>
      <c r="E12" s="51">
        <f>E13-E14</f>
        <v>0</v>
      </c>
      <c r="F12" s="51">
        <f>F13-F14</f>
        <v>0</v>
      </c>
      <c r="G12" s="83">
        <f t="shared" si="0"/>
        <v>0</v>
      </c>
    </row>
    <row r="13" spans="1:7" s="75" customFormat="1" ht="16.5" customHeight="1">
      <c r="A13" s="71" t="s">
        <v>261</v>
      </c>
      <c r="B13" s="31" t="s">
        <v>250</v>
      </c>
      <c r="C13" s="43"/>
      <c r="D13" s="51">
        <f>'стр.12014г'!F18-'стр.2'!D6</f>
        <v>0</v>
      </c>
      <c r="E13" s="52">
        <f>'стр.12014г'!J18-'стр.2'!E6</f>
        <v>0</v>
      </c>
      <c r="F13" s="52">
        <f>'стр.12014г'!K18-'стр.2'!F6</f>
        <v>0</v>
      </c>
      <c r="G13" s="83">
        <f t="shared" si="0"/>
        <v>0</v>
      </c>
    </row>
    <row r="14" spans="1:7" s="75" customFormat="1" ht="16.5" customHeight="1">
      <c r="A14" s="71" t="s">
        <v>125</v>
      </c>
      <c r="B14" s="31" t="s">
        <v>251</v>
      </c>
      <c r="C14" s="43"/>
      <c r="D14" s="51"/>
      <c r="E14" s="51"/>
      <c r="F14" s="51"/>
      <c r="G14" s="83">
        <f t="shared" si="0"/>
        <v>0</v>
      </c>
    </row>
    <row r="15" spans="1:7" s="75" customFormat="1" ht="27.75" customHeight="1">
      <c r="A15" s="70" t="s">
        <v>303</v>
      </c>
      <c r="B15" s="31" t="s">
        <v>126</v>
      </c>
      <c r="C15" s="43"/>
      <c r="D15" s="51">
        <f>D16+D20+D24+D28+D32</f>
        <v>2478355.42</v>
      </c>
      <c r="E15" s="51">
        <f>E16+E20+E24+E28+E32</f>
        <v>4286007.58</v>
      </c>
      <c r="F15" s="51">
        <f>F16+F20+F24+F28+F32</f>
        <v>0</v>
      </c>
      <c r="G15" s="83">
        <f t="shared" si="0"/>
        <v>6764363</v>
      </c>
    </row>
    <row r="16" spans="1:7" s="75" customFormat="1" ht="16.5" customHeight="1">
      <c r="A16" s="71" t="s">
        <v>127</v>
      </c>
      <c r="B16" s="31" t="s">
        <v>128</v>
      </c>
      <c r="C16" s="43"/>
      <c r="D16" s="51">
        <f>D17-D19</f>
        <v>0</v>
      </c>
      <c r="E16" s="51">
        <f>E17-E19</f>
        <v>2901906.2</v>
      </c>
      <c r="F16" s="51">
        <f>F17-F19</f>
        <v>0</v>
      </c>
      <c r="G16" s="83">
        <f t="shared" si="0"/>
        <v>2901906.2</v>
      </c>
    </row>
    <row r="17" spans="1:7" s="75" customFormat="1" ht="12.75" customHeight="1">
      <c r="A17" s="46" t="s">
        <v>34</v>
      </c>
      <c r="B17" s="137" t="s">
        <v>130</v>
      </c>
      <c r="C17" s="42"/>
      <c r="D17" s="124"/>
      <c r="E17" s="124">
        <v>2901906.2</v>
      </c>
      <c r="F17" s="124"/>
      <c r="G17" s="121">
        <f>SUM(D17:F18)</f>
        <v>2901906.2</v>
      </c>
    </row>
    <row r="18" spans="1:7" s="75" customFormat="1" ht="11.25" customHeight="1">
      <c r="A18" s="47" t="s">
        <v>129</v>
      </c>
      <c r="B18" s="138"/>
      <c r="C18" s="43" t="s">
        <v>126</v>
      </c>
      <c r="D18" s="115"/>
      <c r="E18" s="115"/>
      <c r="F18" s="115"/>
      <c r="G18" s="122"/>
    </row>
    <row r="19" spans="1:7" s="75" customFormat="1" ht="16.5" customHeight="1">
      <c r="A19" s="47" t="s">
        <v>131</v>
      </c>
      <c r="B19" s="31" t="s">
        <v>132</v>
      </c>
      <c r="C19" s="43" t="s">
        <v>133</v>
      </c>
      <c r="D19" s="51"/>
      <c r="E19" s="51"/>
      <c r="F19" s="51"/>
      <c r="G19" s="83">
        <f>SUM(D19:F19)</f>
        <v>0</v>
      </c>
    </row>
    <row r="20" spans="1:7" s="75" customFormat="1" ht="16.5" customHeight="1">
      <c r="A20" s="71" t="s">
        <v>134</v>
      </c>
      <c r="B20" s="31" t="s">
        <v>135</v>
      </c>
      <c r="C20" s="43"/>
      <c r="D20" s="51">
        <f>D21-D23</f>
        <v>0</v>
      </c>
      <c r="E20" s="51">
        <f>E21-E23</f>
        <v>0</v>
      </c>
      <c r="F20" s="51">
        <f>F21-F23</f>
        <v>0</v>
      </c>
      <c r="G20" s="83">
        <f>SUM(D20:F20)</f>
        <v>0</v>
      </c>
    </row>
    <row r="21" spans="1:7" s="75" customFormat="1" ht="12.75" customHeight="1">
      <c r="A21" s="46" t="s">
        <v>34</v>
      </c>
      <c r="B21" s="137" t="s">
        <v>137</v>
      </c>
      <c r="C21" s="159" t="s">
        <v>128</v>
      </c>
      <c r="D21" s="124"/>
      <c r="E21" s="124"/>
      <c r="F21" s="124"/>
      <c r="G21" s="121">
        <f>SUM(D21:F22)</f>
        <v>0</v>
      </c>
    </row>
    <row r="22" spans="1:7" s="75" customFormat="1" ht="11.25" customHeight="1">
      <c r="A22" s="47" t="s">
        <v>136</v>
      </c>
      <c r="B22" s="138"/>
      <c r="C22" s="160"/>
      <c r="D22" s="115"/>
      <c r="E22" s="115"/>
      <c r="F22" s="115"/>
      <c r="G22" s="122"/>
    </row>
    <row r="23" spans="1:7" s="75" customFormat="1" ht="16.5" customHeight="1">
      <c r="A23" s="47" t="s">
        <v>138</v>
      </c>
      <c r="B23" s="31" t="s">
        <v>139</v>
      </c>
      <c r="C23" s="43" t="s">
        <v>140</v>
      </c>
      <c r="D23" s="51"/>
      <c r="E23" s="51"/>
      <c r="F23" s="51"/>
      <c r="G23" s="83">
        <f>SUM(D23:F23)</f>
        <v>0</v>
      </c>
    </row>
    <row r="24" spans="1:7" s="75" customFormat="1" ht="16.5" customHeight="1">
      <c r="A24" s="71" t="s">
        <v>252</v>
      </c>
      <c r="B24" s="31" t="s">
        <v>141</v>
      </c>
      <c r="C24" s="43"/>
      <c r="D24" s="51">
        <f>D25-D27</f>
        <v>0</v>
      </c>
      <c r="E24" s="51">
        <f>E25-E27</f>
        <v>0</v>
      </c>
      <c r="F24" s="51">
        <f>F25-F27</f>
        <v>0</v>
      </c>
      <c r="G24" s="83">
        <f>SUM(D24:F24)</f>
        <v>0</v>
      </c>
    </row>
    <row r="25" spans="1:7" s="75" customFormat="1" ht="12.75" customHeight="1">
      <c r="A25" s="46" t="s">
        <v>34</v>
      </c>
      <c r="B25" s="137" t="s">
        <v>143</v>
      </c>
      <c r="C25" s="159" t="s">
        <v>135</v>
      </c>
      <c r="D25" s="124"/>
      <c r="E25" s="124"/>
      <c r="F25" s="124"/>
      <c r="G25" s="121">
        <f>SUM(D25:F26)</f>
        <v>0</v>
      </c>
    </row>
    <row r="26" spans="1:7" s="75" customFormat="1" ht="12" customHeight="1">
      <c r="A26" s="47" t="s">
        <v>142</v>
      </c>
      <c r="B26" s="138"/>
      <c r="C26" s="160"/>
      <c r="D26" s="115"/>
      <c r="E26" s="115"/>
      <c r="F26" s="115"/>
      <c r="G26" s="122"/>
    </row>
    <row r="27" spans="1:7" s="75" customFormat="1" ht="16.5" customHeight="1">
      <c r="A27" s="47" t="s">
        <v>144</v>
      </c>
      <c r="B27" s="31" t="s">
        <v>145</v>
      </c>
      <c r="C27" s="53" t="s">
        <v>146</v>
      </c>
      <c r="D27" s="51"/>
      <c r="E27" s="51"/>
      <c r="F27" s="51"/>
      <c r="G27" s="83">
        <f>SUM(D27:F27)</f>
        <v>0</v>
      </c>
    </row>
    <row r="28" spans="1:7" s="75" customFormat="1" ht="16.5" customHeight="1">
      <c r="A28" s="71" t="s">
        <v>147</v>
      </c>
      <c r="B28" s="38" t="s">
        <v>148</v>
      </c>
      <c r="C28" s="43"/>
      <c r="D28" s="52">
        <f>D29-D31</f>
        <v>2478355.42</v>
      </c>
      <c r="E28" s="52">
        <f>E29-E31</f>
        <v>1384101.38</v>
      </c>
      <c r="F28" s="52">
        <f>F29-F31</f>
        <v>0</v>
      </c>
      <c r="G28" s="83">
        <f>SUM(D28:F28)</f>
        <v>3862456.8</v>
      </c>
    </row>
    <row r="29" spans="1:7" s="75" customFormat="1" ht="11.25" customHeight="1">
      <c r="A29" s="46" t="s">
        <v>34</v>
      </c>
      <c r="B29" s="35"/>
      <c r="C29" s="41"/>
      <c r="D29" s="124">
        <v>2478355.42</v>
      </c>
      <c r="E29" s="124">
        <v>1384101.38</v>
      </c>
      <c r="F29" s="124"/>
      <c r="G29" s="121">
        <f>SUM(D29:F30)</f>
        <v>3862456.8</v>
      </c>
    </row>
    <row r="30" spans="1:7" s="75" customFormat="1" ht="12" customHeight="1">
      <c r="A30" s="47" t="s">
        <v>149</v>
      </c>
      <c r="B30" s="38" t="s">
        <v>150</v>
      </c>
      <c r="C30" s="43" t="s">
        <v>151</v>
      </c>
      <c r="D30" s="115"/>
      <c r="E30" s="115"/>
      <c r="F30" s="115"/>
      <c r="G30" s="122"/>
    </row>
    <row r="31" spans="1:7" s="75" customFormat="1" ht="16.5" customHeight="1">
      <c r="A31" s="74" t="s">
        <v>152</v>
      </c>
      <c r="B31" s="31" t="s">
        <v>153</v>
      </c>
      <c r="C31" s="53" t="s">
        <v>154</v>
      </c>
      <c r="D31" s="51"/>
      <c r="E31" s="51"/>
      <c r="F31" s="51"/>
      <c r="G31" s="83">
        <f>SUM(D31:F31)</f>
        <v>0</v>
      </c>
    </row>
    <row r="32" spans="1:7" s="75" customFormat="1" ht="26.25" customHeight="1">
      <c r="A32" s="71" t="s">
        <v>253</v>
      </c>
      <c r="B32" s="38" t="s">
        <v>254</v>
      </c>
      <c r="C32" s="43"/>
      <c r="D32" s="52">
        <f>D33-D35</f>
        <v>0</v>
      </c>
      <c r="E32" s="52">
        <f>E33-E35</f>
        <v>0</v>
      </c>
      <c r="F32" s="52">
        <f>F33-F35</f>
        <v>0</v>
      </c>
      <c r="G32" s="83">
        <f>SUM(D32:F32)</f>
        <v>0</v>
      </c>
    </row>
    <row r="33" spans="1:7" s="75" customFormat="1" ht="11.25" customHeight="1">
      <c r="A33" s="46" t="s">
        <v>34</v>
      </c>
      <c r="B33" s="35"/>
      <c r="C33" s="41"/>
      <c r="D33" s="124"/>
      <c r="E33" s="124"/>
      <c r="F33" s="124"/>
      <c r="G33" s="121">
        <f>SUM(D33:F34)</f>
        <v>0</v>
      </c>
    </row>
    <row r="34" spans="1:7" s="75" customFormat="1" ht="9.75" customHeight="1">
      <c r="A34" s="47" t="s">
        <v>255</v>
      </c>
      <c r="B34" s="38" t="s">
        <v>256</v>
      </c>
      <c r="C34" s="43" t="s">
        <v>257</v>
      </c>
      <c r="D34" s="115"/>
      <c r="E34" s="115"/>
      <c r="F34" s="115"/>
      <c r="G34" s="122"/>
    </row>
    <row r="35" spans="1:7" s="75" customFormat="1" ht="15" customHeight="1">
      <c r="A35" s="74" t="s">
        <v>258</v>
      </c>
      <c r="B35" s="31" t="s">
        <v>259</v>
      </c>
      <c r="C35" s="53" t="s">
        <v>257</v>
      </c>
      <c r="D35" s="51"/>
      <c r="E35" s="51"/>
      <c r="F35" s="51"/>
      <c r="G35" s="83">
        <f>SUM(D35:F35)</f>
        <v>0</v>
      </c>
    </row>
  </sheetData>
  <sheetProtection/>
  <mergeCells count="32">
    <mergeCell ref="B25:B26"/>
    <mergeCell ref="C25:C26"/>
    <mergeCell ref="D17:D18"/>
    <mergeCell ref="E17:E18"/>
    <mergeCell ref="D25:D26"/>
    <mergeCell ref="E25:E26"/>
    <mergeCell ref="F17:F18"/>
    <mergeCell ref="G17:G18"/>
    <mergeCell ref="C7:C8"/>
    <mergeCell ref="D7:D8"/>
    <mergeCell ref="E7:E8"/>
    <mergeCell ref="F7:F8"/>
    <mergeCell ref="A1:G1"/>
    <mergeCell ref="C2:C4"/>
    <mergeCell ref="D21:D22"/>
    <mergeCell ref="E21:E22"/>
    <mergeCell ref="F21:F22"/>
    <mergeCell ref="G21:G22"/>
    <mergeCell ref="G7:G8"/>
    <mergeCell ref="B17:B18"/>
    <mergeCell ref="B21:B22"/>
    <mergeCell ref="C21:C22"/>
    <mergeCell ref="F25:F26"/>
    <mergeCell ref="G25:G26"/>
    <mergeCell ref="D33:D34"/>
    <mergeCell ref="E33:E34"/>
    <mergeCell ref="F33:F34"/>
    <mergeCell ref="G33:G34"/>
    <mergeCell ref="D29:D30"/>
    <mergeCell ref="E29:E30"/>
    <mergeCell ref="F29:F30"/>
    <mergeCell ref="G29:G3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3">
      <selection activeCell="E27" sqref="E27"/>
    </sheetView>
  </sheetViews>
  <sheetFormatPr defaultColWidth="9.00390625" defaultRowHeight="12.75"/>
  <cols>
    <col min="1" max="1" width="61.75390625" style="67" customWidth="1"/>
    <col min="2" max="2" width="4.625" style="67" customWidth="1"/>
    <col min="3" max="3" width="6.75390625" style="67" customWidth="1"/>
    <col min="4" max="5" width="15.625" style="67" customWidth="1"/>
    <col min="6" max="7" width="15.625" style="8" customWidth="1"/>
    <col min="8" max="8" width="1.00390625" style="54" customWidth="1"/>
    <col min="9" max="16384" width="9.125" style="54" customWidth="1"/>
  </cols>
  <sheetData>
    <row r="1" spans="1:7" ht="15" customHeight="1">
      <c r="A1" s="158" t="s">
        <v>262</v>
      </c>
      <c r="B1" s="158"/>
      <c r="C1" s="158"/>
      <c r="D1" s="158"/>
      <c r="E1" s="158"/>
      <c r="F1" s="158"/>
      <c r="G1" s="158"/>
    </row>
    <row r="2" spans="1:7" ht="12" customHeight="1">
      <c r="A2" s="55"/>
      <c r="B2" s="56" t="s">
        <v>11</v>
      </c>
      <c r="C2" s="100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1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7"/>
      <c r="B4" s="58" t="s">
        <v>17</v>
      </c>
      <c r="C4" s="102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ht="24" customHeight="1">
      <c r="A6" s="80" t="s">
        <v>277</v>
      </c>
      <c r="B6" s="27" t="s">
        <v>155</v>
      </c>
      <c r="C6" s="81"/>
      <c r="D6" s="86">
        <f>D7-'стр.5'!AA4</f>
        <v>0</v>
      </c>
      <c r="E6" s="64">
        <f>E7-'стр.5'!AG4</f>
        <v>378126.94</v>
      </c>
      <c r="F6" s="64">
        <f>F7-'стр.5'!AM4</f>
        <v>0</v>
      </c>
      <c r="G6" s="87">
        <f>SUM(D6:F6)</f>
        <v>378126.94</v>
      </c>
    </row>
    <row r="7" spans="1:7" ht="27.75" customHeight="1">
      <c r="A7" s="78" t="s">
        <v>278</v>
      </c>
      <c r="B7" s="31" t="s">
        <v>156</v>
      </c>
      <c r="C7" s="76"/>
      <c r="D7" s="48">
        <f>D8+D12+D16+D20+D24+D28</f>
        <v>0</v>
      </c>
      <c r="E7" s="48">
        <f>E8+E12+E16+E20+E24+E28</f>
        <v>378126.94</v>
      </c>
      <c r="F7" s="48">
        <f>F8+F12+F16+F20+F24+F28</f>
        <v>0</v>
      </c>
      <c r="G7" s="50">
        <f>SUM(D7:F7)</f>
        <v>378126.94</v>
      </c>
    </row>
    <row r="8" spans="1:7" ht="16.5" customHeight="1">
      <c r="A8" s="71" t="s">
        <v>263</v>
      </c>
      <c r="B8" s="31" t="s">
        <v>133</v>
      </c>
      <c r="C8" s="76"/>
      <c r="D8" s="51">
        <f>D9-D11</f>
        <v>0</v>
      </c>
      <c r="E8" s="51">
        <f>E9-E11</f>
        <v>0</v>
      </c>
      <c r="F8" s="51">
        <f>F9-F11</f>
        <v>0</v>
      </c>
      <c r="G8" s="50">
        <f>SUM(D8:F8)</f>
        <v>0</v>
      </c>
    </row>
    <row r="9" spans="1:7" ht="10.5" customHeight="1">
      <c r="A9" s="46" t="s">
        <v>34</v>
      </c>
      <c r="B9" s="35"/>
      <c r="C9" s="18"/>
      <c r="D9" s="124">
        <v>5605251.61</v>
      </c>
      <c r="E9" s="124">
        <v>33940396.3</v>
      </c>
      <c r="F9" s="124"/>
      <c r="G9" s="121">
        <f>SUM(D9:F10)</f>
        <v>39545647.91</v>
      </c>
    </row>
    <row r="10" spans="1:7" ht="12" customHeight="1">
      <c r="A10" s="46" t="s">
        <v>264</v>
      </c>
      <c r="B10" s="38" t="s">
        <v>157</v>
      </c>
      <c r="C10" s="43" t="s">
        <v>158</v>
      </c>
      <c r="D10" s="115"/>
      <c r="E10" s="115"/>
      <c r="F10" s="115"/>
      <c r="G10" s="122"/>
    </row>
    <row r="11" spans="1:7" ht="16.5" customHeight="1">
      <c r="A11" s="74" t="s">
        <v>265</v>
      </c>
      <c r="B11" s="31" t="s">
        <v>159</v>
      </c>
      <c r="C11" s="53" t="s">
        <v>160</v>
      </c>
      <c r="D11" s="51">
        <v>5605251.61</v>
      </c>
      <c r="E11" s="48">
        <v>33940396.3</v>
      </c>
      <c r="F11" s="48"/>
      <c r="G11" s="50">
        <f>SUM(D11:F11)</f>
        <v>39545647.91</v>
      </c>
    </row>
    <row r="12" spans="1:7" ht="16.5" customHeight="1">
      <c r="A12" s="79" t="s">
        <v>266</v>
      </c>
      <c r="B12" s="31" t="s">
        <v>140</v>
      </c>
      <c r="C12" s="43"/>
      <c r="D12" s="51">
        <f>D13-D15</f>
        <v>0</v>
      </c>
      <c r="E12" s="51">
        <f>E13-E15</f>
        <v>0</v>
      </c>
      <c r="F12" s="51">
        <f>F13-F15</f>
        <v>0</v>
      </c>
      <c r="G12" s="50">
        <f>SUM(D12:F12)</f>
        <v>0</v>
      </c>
    </row>
    <row r="13" spans="1:7" ht="12">
      <c r="A13" s="46" t="s">
        <v>34</v>
      </c>
      <c r="B13" s="35"/>
      <c r="C13" s="42"/>
      <c r="D13" s="124"/>
      <c r="E13" s="124"/>
      <c r="F13" s="124"/>
      <c r="G13" s="121">
        <f>SUM(D13:F14)</f>
        <v>0</v>
      </c>
    </row>
    <row r="14" spans="1:7" ht="21.75" customHeight="1">
      <c r="A14" s="77" t="s">
        <v>267</v>
      </c>
      <c r="B14" s="38" t="s">
        <v>161</v>
      </c>
      <c r="C14" s="43" t="s">
        <v>162</v>
      </c>
      <c r="D14" s="115"/>
      <c r="E14" s="115"/>
      <c r="F14" s="115"/>
      <c r="G14" s="122"/>
    </row>
    <row r="15" spans="1:7" ht="16.5" customHeight="1">
      <c r="A15" s="77" t="s">
        <v>268</v>
      </c>
      <c r="B15" s="38" t="s">
        <v>163</v>
      </c>
      <c r="C15" s="32" t="s">
        <v>164</v>
      </c>
      <c r="D15" s="34"/>
      <c r="E15" s="34"/>
      <c r="F15" s="52"/>
      <c r="G15" s="50">
        <f>SUM(D15:F15)</f>
        <v>0</v>
      </c>
    </row>
    <row r="16" spans="1:7" ht="16.5" customHeight="1">
      <c r="A16" s="79" t="s">
        <v>165</v>
      </c>
      <c r="B16" s="31" t="s">
        <v>154</v>
      </c>
      <c r="C16" s="32"/>
      <c r="D16" s="33">
        <f>D17-D19</f>
        <v>0</v>
      </c>
      <c r="E16" s="33">
        <f>E17-E19</f>
        <v>0</v>
      </c>
      <c r="F16" s="33">
        <f>F17-F19</f>
        <v>0</v>
      </c>
      <c r="G16" s="50">
        <f>SUM(D16:F16)</f>
        <v>0</v>
      </c>
    </row>
    <row r="17" spans="1:7" ht="12.75" customHeight="1">
      <c r="A17" s="46" t="s">
        <v>34</v>
      </c>
      <c r="B17" s="35"/>
      <c r="C17" s="23"/>
      <c r="D17" s="124"/>
      <c r="E17" s="124"/>
      <c r="F17" s="124"/>
      <c r="G17" s="121">
        <f>SUM(D17:F18)</f>
        <v>0</v>
      </c>
    </row>
    <row r="18" spans="1:7" ht="12.75" customHeight="1">
      <c r="A18" s="47" t="s">
        <v>166</v>
      </c>
      <c r="B18" s="38" t="s">
        <v>167</v>
      </c>
      <c r="C18" s="32" t="s">
        <v>168</v>
      </c>
      <c r="D18" s="115"/>
      <c r="E18" s="115"/>
      <c r="F18" s="115"/>
      <c r="G18" s="122"/>
    </row>
    <row r="19" spans="1:7" ht="16.5" customHeight="1">
      <c r="A19" s="46" t="s">
        <v>169</v>
      </c>
      <c r="B19" s="31" t="s">
        <v>170</v>
      </c>
      <c r="C19" s="32" t="s">
        <v>171</v>
      </c>
      <c r="D19" s="33"/>
      <c r="E19" s="33"/>
      <c r="F19" s="51"/>
      <c r="G19" s="50">
        <f>SUM(D19:F19)</f>
        <v>0</v>
      </c>
    </row>
    <row r="20" spans="1:7" ht="16.5" customHeight="1">
      <c r="A20" s="79" t="s">
        <v>269</v>
      </c>
      <c r="B20" s="31" t="s">
        <v>172</v>
      </c>
      <c r="C20" s="32"/>
      <c r="D20" s="33">
        <f>D21-D23</f>
        <v>0</v>
      </c>
      <c r="E20" s="33">
        <f>E21-E23</f>
        <v>0</v>
      </c>
      <c r="F20" s="33">
        <f>F21-F23</f>
        <v>0</v>
      </c>
      <c r="G20" s="50">
        <f>SUM(D20:F20)</f>
        <v>0</v>
      </c>
    </row>
    <row r="21" spans="1:7" ht="12">
      <c r="A21" s="46" t="s">
        <v>34</v>
      </c>
      <c r="B21" s="35"/>
      <c r="C21" s="23"/>
      <c r="D21" s="124"/>
      <c r="E21" s="124"/>
      <c r="F21" s="124"/>
      <c r="G21" s="121">
        <f>SUM(D21:F22)</f>
        <v>0</v>
      </c>
    </row>
    <row r="22" spans="1:7" ht="12">
      <c r="A22" s="47" t="s">
        <v>270</v>
      </c>
      <c r="B22" s="38" t="s">
        <v>173</v>
      </c>
      <c r="C22" s="32" t="s">
        <v>174</v>
      </c>
      <c r="D22" s="115"/>
      <c r="E22" s="115"/>
      <c r="F22" s="115"/>
      <c r="G22" s="122"/>
    </row>
    <row r="23" spans="1:7" ht="16.5" customHeight="1">
      <c r="A23" s="46" t="s">
        <v>271</v>
      </c>
      <c r="B23" s="31" t="s">
        <v>175</v>
      </c>
      <c r="C23" s="32" t="s">
        <v>176</v>
      </c>
      <c r="D23" s="33"/>
      <c r="E23" s="33"/>
      <c r="F23" s="51"/>
      <c r="G23" s="50">
        <f>SUM(D23:F23)</f>
        <v>0</v>
      </c>
    </row>
    <row r="24" spans="1:7" ht="16.5" customHeight="1">
      <c r="A24" s="79" t="s">
        <v>177</v>
      </c>
      <c r="B24" s="35" t="s">
        <v>178</v>
      </c>
      <c r="C24" s="23"/>
      <c r="D24" s="36">
        <f>D25-D27</f>
        <v>0</v>
      </c>
      <c r="E24" s="36">
        <f>E25-E27</f>
        <v>0</v>
      </c>
      <c r="F24" s="36">
        <f>F25-F27</f>
        <v>0</v>
      </c>
      <c r="G24" s="50">
        <f>SUM(D24:F24)</f>
        <v>0</v>
      </c>
    </row>
    <row r="25" spans="1:7" ht="15.75" customHeight="1">
      <c r="A25" s="46" t="s">
        <v>34</v>
      </c>
      <c r="B25" s="35"/>
      <c r="C25" s="18"/>
      <c r="D25" s="124"/>
      <c r="E25" s="124"/>
      <c r="F25" s="124"/>
      <c r="G25" s="121">
        <f>SUM(D25:F26)</f>
        <v>0</v>
      </c>
    </row>
    <row r="26" spans="1:7" ht="12.75" customHeight="1">
      <c r="A26" s="47" t="s">
        <v>272</v>
      </c>
      <c r="B26" s="37" t="s">
        <v>179</v>
      </c>
      <c r="C26" s="32" t="s">
        <v>180</v>
      </c>
      <c r="D26" s="115"/>
      <c r="E26" s="115"/>
      <c r="F26" s="115"/>
      <c r="G26" s="122"/>
    </row>
    <row r="27" spans="1:7" ht="16.5" customHeight="1">
      <c r="A27" s="47" t="s">
        <v>273</v>
      </c>
      <c r="B27" s="35" t="s">
        <v>181</v>
      </c>
      <c r="C27" s="32" t="s">
        <v>182</v>
      </c>
      <c r="D27" s="36"/>
      <c r="E27" s="36"/>
      <c r="F27" s="48"/>
      <c r="G27" s="50">
        <f>SUM(D27:F27)</f>
        <v>0</v>
      </c>
    </row>
    <row r="28" spans="1:7" ht="16.5" customHeight="1">
      <c r="A28" s="79" t="s">
        <v>274</v>
      </c>
      <c r="B28" s="35" t="s">
        <v>183</v>
      </c>
      <c r="C28" s="23"/>
      <c r="D28" s="36">
        <f>D29-D31</f>
        <v>0</v>
      </c>
      <c r="E28" s="36">
        <f>E29-E31</f>
        <v>378126.94</v>
      </c>
      <c r="F28" s="36">
        <f>F29-F31</f>
        <v>0</v>
      </c>
      <c r="G28" s="50">
        <f>SUM(D28:F28)</f>
        <v>378126.94</v>
      </c>
    </row>
    <row r="29" spans="1:7" ht="10.5" customHeight="1">
      <c r="A29" s="46" t="s">
        <v>34</v>
      </c>
      <c r="B29" s="35"/>
      <c r="C29" s="18"/>
      <c r="D29" s="124"/>
      <c r="E29" s="124">
        <v>378126.94</v>
      </c>
      <c r="F29" s="124"/>
      <c r="G29" s="121">
        <f>SUM(D29:F30)</f>
        <v>378126.94</v>
      </c>
    </row>
    <row r="30" spans="1:7" ht="12" customHeight="1">
      <c r="A30" s="47" t="s">
        <v>275</v>
      </c>
      <c r="B30" s="38" t="s">
        <v>184</v>
      </c>
      <c r="C30" s="32" t="s">
        <v>185</v>
      </c>
      <c r="D30" s="115"/>
      <c r="E30" s="115"/>
      <c r="F30" s="115"/>
      <c r="G30" s="122"/>
    </row>
    <row r="31" spans="1:7" ht="16.5" customHeight="1">
      <c r="A31" s="47" t="s">
        <v>276</v>
      </c>
      <c r="B31" s="31" t="s">
        <v>186</v>
      </c>
      <c r="C31" s="49" t="s">
        <v>187</v>
      </c>
      <c r="D31" s="33"/>
      <c r="E31" s="33"/>
      <c r="F31" s="51"/>
      <c r="G31" s="50">
        <f>SUM(D31:F31)</f>
        <v>0</v>
      </c>
    </row>
  </sheetData>
  <sheetProtection/>
  <mergeCells count="26">
    <mergeCell ref="F21:F22"/>
    <mergeCell ref="G21:G22"/>
    <mergeCell ref="D13:D14"/>
    <mergeCell ref="E13:E14"/>
    <mergeCell ref="F13:F14"/>
    <mergeCell ref="G13:G14"/>
    <mergeCell ref="D21:D22"/>
    <mergeCell ref="E21:E22"/>
    <mergeCell ref="D29:D30"/>
    <mergeCell ref="E29:E30"/>
    <mergeCell ref="F29:F30"/>
    <mergeCell ref="G29:G30"/>
    <mergeCell ref="F25:F26"/>
    <mergeCell ref="G25:G26"/>
    <mergeCell ref="D25:D26"/>
    <mergeCell ref="E25:E26"/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финансовых результатах деятельности учреждения</dc:title>
  <dc:subject/>
  <dc:creator/>
  <cp:keywords/>
  <dc:description>Подготовлено на базе материалов БСС «Система Главбух»</dc:description>
  <cp:lastModifiedBy>Admin</cp:lastModifiedBy>
  <cp:lastPrinted>2016-01-18T07:01:30Z</cp:lastPrinted>
  <dcterms:created xsi:type="dcterms:W3CDTF">2011-01-21T11:29:20Z</dcterms:created>
  <dcterms:modified xsi:type="dcterms:W3CDTF">2016-01-18T07:02:01Z</dcterms:modified>
  <cp:category/>
  <cp:version/>
  <cp:contentType/>
  <cp:contentStatus/>
</cp:coreProperties>
</file>